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480" windowHeight="11580" tabRatio="862" activeTab="0"/>
  </bookViews>
  <sheets>
    <sheet name="Výsledková listina" sheetId="1" r:id="rId1"/>
    <sheet name="Organizace" sheetId="2" state="hidden" r:id="rId2"/>
  </sheets>
  <definedNames>
    <definedName name="_xlnm.Print_Area" localSheetId="0">'Výsledková listina'!$A$1:$AF$306</definedName>
  </definedNames>
  <calcPr fullCalcOnLoad="1"/>
</workbook>
</file>

<file path=xl/comments1.xml><?xml version="1.0" encoding="utf-8"?>
<comments xmlns="http://schemas.openxmlformats.org/spreadsheetml/2006/main">
  <authors>
    <author>petr</author>
  </authors>
  <commentList>
    <comment ref="AB302" authorId="0">
      <text>
        <r>
          <rPr>
            <b/>
            <sz val="8"/>
            <rFont val="Tahoma"/>
            <family val="2"/>
          </rPr>
          <t>petr:</t>
        </r>
        <r>
          <rPr>
            <sz val="8"/>
            <rFont val="Tahoma"/>
            <family val="2"/>
          </rPr>
          <t xml:space="preserve">
Na čas</t>
        </r>
      </text>
    </comment>
  </commentList>
</comments>
</file>

<file path=xl/sharedStrings.xml><?xml version="1.0" encoding="utf-8"?>
<sst xmlns="http://schemas.openxmlformats.org/spreadsheetml/2006/main" count="793" uniqueCount="257">
  <si>
    <t>Cesta č.1</t>
  </si>
  <si>
    <t>Cesta č.2</t>
  </si>
  <si>
    <t>Cesta č.3</t>
  </si>
  <si>
    <t>Cesta č.4</t>
  </si>
  <si>
    <t>Cesta č.5</t>
  </si>
  <si>
    <t>Cesta č.6</t>
  </si>
  <si>
    <t>Cesta č.7</t>
  </si>
  <si>
    <t>Cesta č.8</t>
  </si>
  <si>
    <t>Cesta č.9</t>
  </si>
  <si>
    <t>Cesta č.10</t>
  </si>
  <si>
    <t>Cesta č.11</t>
  </si>
  <si>
    <t>Příjmení</t>
  </si>
  <si>
    <t>Jméno</t>
  </si>
  <si>
    <t>Pořadí v kategorii</t>
  </si>
  <si>
    <t>ll.</t>
  </si>
  <si>
    <t>lll.</t>
  </si>
  <si>
    <t>lV.</t>
  </si>
  <si>
    <t>V.</t>
  </si>
  <si>
    <t>D</t>
  </si>
  <si>
    <t>H</t>
  </si>
  <si>
    <t>ročník 2006 a mladší</t>
  </si>
  <si>
    <t>ročník 2005-2004</t>
  </si>
  <si>
    <t>ročník 2003-2002</t>
  </si>
  <si>
    <t>ročník 2001-2000</t>
  </si>
  <si>
    <t>ročník 1999-1998</t>
  </si>
  <si>
    <t>_ organizace soutěže</t>
  </si>
  <si>
    <t>1. kolo</t>
  </si>
  <si>
    <t>2. kolo</t>
  </si>
  <si>
    <t>3.kolo</t>
  </si>
  <si>
    <t>4.kolo</t>
  </si>
  <si>
    <t>5.kolo</t>
  </si>
  <si>
    <t>6.kolo</t>
  </si>
  <si>
    <t>7.kolo</t>
  </si>
  <si>
    <t>8.kolo</t>
  </si>
  <si>
    <t>9.kolo</t>
  </si>
  <si>
    <t>10.kolo</t>
  </si>
  <si>
    <t>cesta č.1</t>
  </si>
  <si>
    <t>cesta č.2</t>
  </si>
  <si>
    <t>cesta č.3</t>
  </si>
  <si>
    <t>cesta č.4</t>
  </si>
  <si>
    <t>cesta č.5</t>
  </si>
  <si>
    <t>cesta č.6</t>
  </si>
  <si>
    <t>cesta č.7</t>
  </si>
  <si>
    <t>cesta č.8</t>
  </si>
  <si>
    <t>cesta č.9</t>
  </si>
  <si>
    <t>cesta č.10</t>
  </si>
  <si>
    <t>Dívky D</t>
  </si>
  <si>
    <t>Hoši D</t>
  </si>
  <si>
    <t>Dívky C</t>
  </si>
  <si>
    <t>Hoši C</t>
  </si>
  <si>
    <t>Dívky B</t>
  </si>
  <si>
    <t>Hoši B</t>
  </si>
  <si>
    <t>Dívky A</t>
  </si>
  <si>
    <t>Hoši A</t>
  </si>
  <si>
    <t>Dívky E</t>
  </si>
  <si>
    <t>Hoši E</t>
  </si>
  <si>
    <t>E</t>
  </si>
  <si>
    <t>C</t>
  </si>
  <si>
    <t>B</t>
  </si>
  <si>
    <t>A</t>
  </si>
  <si>
    <t>Kategorie :</t>
  </si>
  <si>
    <t>Leze cesty</t>
  </si>
  <si>
    <t>1, 2, 3, 4, 5, 6, 7 a 8</t>
  </si>
  <si>
    <t>3, 4, 5, 6, 7, 8, 9 a 10</t>
  </si>
  <si>
    <t>L.</t>
  </si>
  <si>
    <t>Pomocný sloupec</t>
  </si>
  <si>
    <t>Babača</t>
  </si>
  <si>
    <t>Čeněk</t>
  </si>
  <si>
    <t>HO Příbor</t>
  </si>
  <si>
    <t>Žalská</t>
  </si>
  <si>
    <t>Daniela</t>
  </si>
  <si>
    <t>Veronika</t>
  </si>
  <si>
    <t>HK Orlová</t>
  </si>
  <si>
    <t>Adamovský</t>
  </si>
  <si>
    <t>Adam</t>
  </si>
  <si>
    <t>Ostrava</t>
  </si>
  <si>
    <t>Šikula</t>
  </si>
  <si>
    <t>Jaroslav</t>
  </si>
  <si>
    <t>HO ADRENALIN PROSTĚJOV</t>
  </si>
  <si>
    <t>Šikulová</t>
  </si>
  <si>
    <t>Hana</t>
  </si>
  <si>
    <t>Toužínová</t>
  </si>
  <si>
    <t>Lenka</t>
  </si>
  <si>
    <t>Rocky Monkeys Sokol Brno I</t>
  </si>
  <si>
    <t>Struška</t>
  </si>
  <si>
    <t>Jakub</t>
  </si>
  <si>
    <t>Vertikon Zlín</t>
  </si>
  <si>
    <t>Matušová</t>
  </si>
  <si>
    <t>Tereza</t>
  </si>
  <si>
    <t>Korcle, Ostrava</t>
  </si>
  <si>
    <t>Večeřová</t>
  </si>
  <si>
    <t>Sabina</t>
  </si>
  <si>
    <t>Adéla</t>
  </si>
  <si>
    <t>Korcle, Ostrava Vítkovice</t>
  </si>
  <si>
    <t>Ciechanowska</t>
  </si>
  <si>
    <t>Martyna</t>
  </si>
  <si>
    <t>GTW Gliwice</t>
  </si>
  <si>
    <t>Milena</t>
  </si>
  <si>
    <t>Štůsková</t>
  </si>
  <si>
    <t>Vanda</t>
  </si>
  <si>
    <t>Venclová</t>
  </si>
  <si>
    <t>Denisa</t>
  </si>
  <si>
    <t>HO Studénka</t>
  </si>
  <si>
    <t>Holík</t>
  </si>
  <si>
    <t>Rosťa</t>
  </si>
  <si>
    <t>Mikuš</t>
  </si>
  <si>
    <t>Korcle tendon blok, Ostrava</t>
  </si>
  <si>
    <t>Bajtek</t>
  </si>
  <si>
    <t>Richard</t>
  </si>
  <si>
    <t>Tendon Blok Ostrava</t>
  </si>
  <si>
    <t>Hurta</t>
  </si>
  <si>
    <t>Petr</t>
  </si>
  <si>
    <t>Alpin club Rožnov p.R.</t>
  </si>
  <si>
    <t>Maja</t>
  </si>
  <si>
    <t>Rudka</t>
  </si>
  <si>
    <t>KS Korona KRAKÓW</t>
  </si>
  <si>
    <t>Marušák</t>
  </si>
  <si>
    <t>Jan</t>
  </si>
  <si>
    <t>Opava</t>
  </si>
  <si>
    <t>Tomancová</t>
  </si>
  <si>
    <t>Viktorie</t>
  </si>
  <si>
    <t>HO Třinec</t>
  </si>
  <si>
    <t>Schreierová</t>
  </si>
  <si>
    <t>Aneta</t>
  </si>
  <si>
    <t>Třinec</t>
  </si>
  <si>
    <t>Slowiaczková</t>
  </si>
  <si>
    <t>Klára</t>
  </si>
  <si>
    <t>Hlava</t>
  </si>
  <si>
    <t>Rocky Monkeys Sokol Brno I.</t>
  </si>
  <si>
    <t>Prokešová</t>
  </si>
  <si>
    <t>Simona</t>
  </si>
  <si>
    <t>Neděla</t>
  </si>
  <si>
    <t>Matěj</t>
  </si>
  <si>
    <t>Filip</t>
  </si>
  <si>
    <t>Gendová</t>
  </si>
  <si>
    <t>Karolína</t>
  </si>
  <si>
    <t>Korcle, TendonBlok Ostrava</t>
  </si>
  <si>
    <t>Fajbišová</t>
  </si>
  <si>
    <t>Sára</t>
  </si>
  <si>
    <t>Kateřina</t>
  </si>
  <si>
    <t>Černohorská</t>
  </si>
  <si>
    <t>HO Atlas Opava</t>
  </si>
  <si>
    <t>Dvouletý</t>
  </si>
  <si>
    <t>Plšková</t>
  </si>
  <si>
    <t>Bára</t>
  </si>
  <si>
    <t>ZŠ Luh Vsetín</t>
  </si>
  <si>
    <t>Janošová</t>
  </si>
  <si>
    <t>Mariana</t>
  </si>
  <si>
    <t>H.K. Orlová</t>
  </si>
  <si>
    <t>Markéta</t>
  </si>
  <si>
    <t>Vlachová</t>
  </si>
  <si>
    <t>Tichačková</t>
  </si>
  <si>
    <t>Kristýna</t>
  </si>
  <si>
    <t>Burgetová</t>
  </si>
  <si>
    <t>Anna</t>
  </si>
  <si>
    <t>Kroupová</t>
  </si>
  <si>
    <t>Gincel</t>
  </si>
  <si>
    <t>Marek</t>
  </si>
  <si>
    <t>Monsport</t>
  </si>
  <si>
    <t>Radim</t>
  </si>
  <si>
    <t>Příbor</t>
  </si>
  <si>
    <t>Debefová</t>
  </si>
  <si>
    <t>Pavla</t>
  </si>
  <si>
    <t>Zvonková</t>
  </si>
  <si>
    <t>Vsetín</t>
  </si>
  <si>
    <t>Kolář</t>
  </si>
  <si>
    <t>Vladimír</t>
  </si>
  <si>
    <t>Havránek</t>
  </si>
  <si>
    <t>Šimon</t>
  </si>
  <si>
    <t>Musálková</t>
  </si>
  <si>
    <t>Klárka</t>
  </si>
  <si>
    <t>Slovák</t>
  </si>
  <si>
    <t>Dvořáková</t>
  </si>
  <si>
    <t>Petráš</t>
  </si>
  <si>
    <t>David</t>
  </si>
  <si>
    <t>HOS Studénka</t>
  </si>
  <si>
    <t>Mikolaj</t>
  </si>
  <si>
    <t>Matůš</t>
  </si>
  <si>
    <t>JAMES ŠARPOŠ Žilina</t>
  </si>
  <si>
    <t>Jančíková</t>
  </si>
  <si>
    <t>H.K. Orlová, Salewa</t>
  </si>
  <si>
    <t>Bína</t>
  </si>
  <si>
    <t>Ondřej</t>
  </si>
  <si>
    <t>Kategorie A - hoši</t>
  </si>
  <si>
    <t xml:space="preserve">Kategorie A - dívky </t>
  </si>
  <si>
    <t>Kategorie B - hoši</t>
  </si>
  <si>
    <t xml:space="preserve">Kategorie B - dívky </t>
  </si>
  <si>
    <t>Kategorie C - hoši</t>
  </si>
  <si>
    <t xml:space="preserve">Kategorie C - dívky </t>
  </si>
  <si>
    <t>Kategorie D - hoši</t>
  </si>
  <si>
    <t xml:space="preserve">Kategorie D - dívky </t>
  </si>
  <si>
    <t>Kategorie E - hoši</t>
  </si>
  <si>
    <t xml:space="preserve">Kategorie E - dívky </t>
  </si>
  <si>
    <t>Růžičková</t>
  </si>
  <si>
    <t>Magdaléna</t>
  </si>
  <si>
    <t>Lojková</t>
  </si>
  <si>
    <t>Lilla</t>
  </si>
  <si>
    <t>Cink</t>
  </si>
  <si>
    <t>Jáchym</t>
  </si>
  <si>
    <t>Smetanová</t>
  </si>
  <si>
    <t>Kletenský</t>
  </si>
  <si>
    <t>Chvílová</t>
  </si>
  <si>
    <t>Labajová</t>
  </si>
  <si>
    <t>Šárka</t>
  </si>
  <si>
    <t>Labaj</t>
  </si>
  <si>
    <t>Kryštof</t>
  </si>
  <si>
    <t>Spratková</t>
  </si>
  <si>
    <t>Nikol</t>
  </si>
  <si>
    <t>Komárek</t>
  </si>
  <si>
    <t>Alex</t>
  </si>
  <si>
    <t>Huta</t>
  </si>
  <si>
    <t>Herman</t>
  </si>
  <si>
    <t>Jindřich</t>
  </si>
  <si>
    <t>Korcle Ostrava</t>
  </si>
  <si>
    <t>Kopčilová</t>
  </si>
  <si>
    <t>HO Opava</t>
  </si>
  <si>
    <t>Kaletová</t>
  </si>
  <si>
    <t>Mikulec</t>
  </si>
  <si>
    <t>Martin</t>
  </si>
  <si>
    <t>Slámová</t>
  </si>
  <si>
    <t>Ema</t>
  </si>
  <si>
    <t>Atlas Opava</t>
  </si>
  <si>
    <t>Wozniak</t>
  </si>
  <si>
    <t>Pola</t>
  </si>
  <si>
    <t>Olaf</t>
  </si>
  <si>
    <t>Chytil</t>
  </si>
  <si>
    <t>HO při SVČ Lipník n. B.</t>
  </si>
  <si>
    <t>Konečny</t>
  </si>
  <si>
    <t>Králíková</t>
  </si>
  <si>
    <t>Nikola</t>
  </si>
  <si>
    <t>Emma</t>
  </si>
  <si>
    <t>Daniel</t>
  </si>
  <si>
    <t>Frýdek-Místek</t>
  </si>
  <si>
    <t>Kaleta</t>
  </si>
  <si>
    <t>Škrabálková</t>
  </si>
  <si>
    <t>Michaela</t>
  </si>
  <si>
    <t xml:space="preserve">Penčáková </t>
  </si>
  <si>
    <t>Rocky Mountins</t>
  </si>
  <si>
    <t xml:space="preserve">Petřvalský </t>
  </si>
  <si>
    <t>Žůrek</t>
  </si>
  <si>
    <t>Michal</t>
  </si>
  <si>
    <t>bez</t>
  </si>
  <si>
    <t>Počet startujících:</t>
  </si>
  <si>
    <t>Alpin Club Rožnov p. Radhoštěm</t>
  </si>
  <si>
    <t>celkem</t>
  </si>
  <si>
    <t>Body</t>
  </si>
  <si>
    <t>základní část</t>
  </si>
  <si>
    <t>Oddíl, město, sponzor:</t>
  </si>
  <si>
    <t>Ročník</t>
  </si>
  <si>
    <t>Chyt</t>
  </si>
  <si>
    <t>Pořadí</t>
  </si>
  <si>
    <t>Ludmila</t>
  </si>
  <si>
    <t>Mikuláš</t>
  </si>
  <si>
    <t>Koef.</t>
  </si>
  <si>
    <r>
      <t xml:space="preserve">Hrbáčová </t>
    </r>
    <r>
      <rPr>
        <sz val="7"/>
        <color indexed="8"/>
        <rFont val="Calibri"/>
        <family val="2"/>
      </rPr>
      <t>Anna</t>
    </r>
  </si>
  <si>
    <r>
      <rPr>
        <sz val="7"/>
        <color indexed="8"/>
        <rFont val="Calibri"/>
        <family val="2"/>
      </rPr>
      <t>H.K. Orlová Saltic; Singing Rock, Salewa</t>
    </r>
  </si>
  <si>
    <t>MPM 2014 III.kolo Ostrava - výsledková listina</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</si>
</sst>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 &quot;Kč&quot;"/>
  </numFmts>
  <fonts count="68">
    <font>
      <sz val="11"/>
      <color theme="1"/>
      <name val="Calibri"/>
      <family val="2"/>
    </font>
    <font>
      <sz val="11"/>
      <color indexed="8"/>
      <name val="Calibri"/>
      <family val="2"/>
    </font>
    <font>
      <b/>
      <sz val="8"/>
      <name val="Tahoma"/>
      <family val="2"/>
    </font>
    <font>
      <sz val="8"/>
      <name val="Tahoma"/>
      <family val="2"/>
    </font>
    <font>
      <sz val="7"/>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8"/>
      <name val="Calibri"/>
      <family val="2"/>
    </font>
    <font>
      <sz val="12"/>
      <color indexed="8"/>
      <name val="Calibri"/>
      <family val="2"/>
    </font>
    <font>
      <sz val="14"/>
      <color indexed="8"/>
      <name val="Calibri"/>
      <family val="2"/>
    </font>
    <font>
      <b/>
      <sz val="20"/>
      <color indexed="8"/>
      <name val="Calibri"/>
      <family val="2"/>
    </font>
    <font>
      <b/>
      <sz val="14"/>
      <color indexed="8"/>
      <name val="Calibri"/>
      <family val="2"/>
    </font>
    <font>
      <b/>
      <sz val="18"/>
      <color indexed="8"/>
      <name val="Calibri"/>
      <family val="2"/>
    </font>
    <font>
      <b/>
      <u val="single"/>
      <sz val="16"/>
      <color indexed="8"/>
      <name val="Calibri"/>
      <family val="2"/>
    </font>
    <font>
      <b/>
      <sz val="16"/>
      <color indexed="8"/>
      <name val="Calibri"/>
      <family val="2"/>
    </font>
    <font>
      <sz val="8"/>
      <color indexed="8"/>
      <name val="Calibri"/>
      <family val="2"/>
    </font>
    <font>
      <sz val="10"/>
      <color indexed="8"/>
      <name val="Calibri"/>
      <family val="2"/>
    </font>
    <font>
      <sz val="10"/>
      <name val="Calibri"/>
      <family val="2"/>
    </font>
    <font>
      <b/>
      <sz val="10"/>
      <color indexed="8"/>
      <name val="Calibri"/>
      <family val="2"/>
    </font>
    <font>
      <b/>
      <sz val="8"/>
      <color indexed="8"/>
      <name val="Calibri"/>
      <family val="2"/>
    </font>
    <font>
      <b/>
      <sz val="8"/>
      <color indexed="9"/>
      <name val="Calibri"/>
      <family val="2"/>
    </font>
    <font>
      <b/>
      <sz val="9"/>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theme="1"/>
      <name val="Calibri"/>
      <family val="2"/>
    </font>
    <font>
      <sz val="12"/>
      <color theme="1"/>
      <name val="Calibri"/>
      <family val="2"/>
    </font>
    <font>
      <sz val="14"/>
      <color theme="1"/>
      <name val="Calibri"/>
      <family val="2"/>
    </font>
    <font>
      <b/>
      <sz val="20"/>
      <color theme="1"/>
      <name val="Calibri"/>
      <family val="2"/>
    </font>
    <font>
      <b/>
      <sz val="14"/>
      <color theme="1"/>
      <name val="Calibri"/>
      <family val="2"/>
    </font>
    <font>
      <b/>
      <sz val="18"/>
      <color theme="1"/>
      <name val="Calibri"/>
      <family val="2"/>
    </font>
    <font>
      <b/>
      <u val="single"/>
      <sz val="16"/>
      <color theme="1"/>
      <name val="Calibri"/>
      <family val="2"/>
    </font>
    <font>
      <b/>
      <sz val="16"/>
      <color theme="1"/>
      <name val="Calibri"/>
      <family val="2"/>
    </font>
    <font>
      <sz val="8"/>
      <color theme="1"/>
      <name val="Calibri"/>
      <family val="2"/>
    </font>
    <font>
      <sz val="7"/>
      <color theme="1"/>
      <name val="Calibri"/>
      <family val="2"/>
    </font>
    <font>
      <sz val="10"/>
      <color theme="1"/>
      <name val="Calibri"/>
      <family val="2"/>
    </font>
    <font>
      <b/>
      <sz val="10"/>
      <color theme="1"/>
      <name val="Calibri"/>
      <family val="2"/>
    </font>
    <font>
      <b/>
      <sz val="8"/>
      <color theme="1"/>
      <name val="Calibri"/>
      <family val="2"/>
    </font>
    <font>
      <b/>
      <sz val="8"/>
      <color theme="0"/>
      <name val="Calibri"/>
      <family val="2"/>
    </font>
    <font>
      <b/>
      <sz val="9"/>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5FCB6"/>
        <bgColor indexed="64"/>
      </patternFill>
    </fill>
    <fill>
      <patternFill patternType="solid">
        <fgColor rgb="FF92D050"/>
        <bgColor indexed="64"/>
      </patternFill>
    </fill>
    <fill>
      <patternFill patternType="solid">
        <fgColor rgb="FF00B0F0"/>
        <bgColor indexed="64"/>
      </patternFill>
    </fill>
  </fills>
  <borders count="4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right style="double"/>
      <top style="thin"/>
      <bottom style="thin"/>
    </border>
    <border>
      <left/>
      <right/>
      <top style="thin"/>
      <bottom style="thin"/>
    </border>
    <border>
      <left style="double"/>
      <right style="thin"/>
      <top style="double"/>
      <bottom style="double"/>
    </border>
    <border>
      <left style="thin"/>
      <right style="double"/>
      <top style="double"/>
      <bottom style="double"/>
    </border>
    <border>
      <left style="double"/>
      <right style="thin"/>
      <top style="double"/>
      <bottom/>
    </border>
    <border>
      <left style="thin"/>
      <right style="double"/>
      <top style="double"/>
      <bottom/>
    </border>
    <border>
      <left style="double"/>
      <right style="thin"/>
      <top style="double"/>
      <bottom style="thin"/>
    </border>
    <border>
      <left style="thin"/>
      <right style="double"/>
      <top style="double"/>
      <bottom style="thin"/>
    </border>
    <border>
      <left style="double"/>
      <right style="thin"/>
      <top style="thin"/>
      <bottom style="double"/>
    </border>
    <border>
      <left style="thin"/>
      <right style="double"/>
      <top style="thin"/>
      <bottom style="double"/>
    </border>
    <border>
      <left style="double"/>
      <right style="thin"/>
      <top/>
      <bottom style="thin"/>
    </border>
    <border>
      <left style="thin"/>
      <right style="double"/>
      <top/>
      <bottom style="thin"/>
    </border>
    <border>
      <left style="double"/>
      <right style="double"/>
      <top style="double"/>
      <bottom style="thin"/>
    </border>
    <border>
      <left style="double"/>
      <right style="double"/>
      <top style="thin"/>
      <bottom style="double"/>
    </border>
    <border>
      <left style="thin"/>
      <right style="double"/>
      <top style="thin"/>
      <bottom style="thin"/>
    </border>
    <border>
      <left/>
      <right/>
      <top/>
      <bottom style="thin"/>
    </border>
    <border>
      <left style="thin"/>
      <right style="thin"/>
      <top style="thin"/>
      <bottom style="thin"/>
    </border>
    <border>
      <left/>
      <right style="thin"/>
      <top style="thin"/>
      <bottom style="thin"/>
    </border>
    <border>
      <left style="double"/>
      <right style="thin"/>
      <top style="thin"/>
      <bottom style="thin"/>
    </border>
    <border>
      <left style="thin"/>
      <right style="thin"/>
      <top style="double"/>
      <bottom style="thin"/>
    </border>
    <border>
      <left/>
      <right style="double"/>
      <top style="double"/>
      <bottom/>
    </border>
    <border>
      <left>
        <color indexed="63"/>
      </left>
      <right style="double"/>
      <top>
        <color indexed="63"/>
      </top>
      <bottom>
        <color indexed="63"/>
      </bottom>
    </border>
    <border>
      <left/>
      <right style="thin"/>
      <top style="double"/>
      <bottom style="double"/>
    </border>
    <border>
      <left style="thin"/>
      <right style="thin"/>
      <top/>
      <bottom style="double"/>
    </border>
    <border>
      <left style="thin"/>
      <right style="thin"/>
      <top style="double"/>
      <bottom style="double"/>
    </border>
    <border>
      <left/>
      <right style="thin"/>
      <top style="double"/>
      <bottom style="thin"/>
    </border>
    <border>
      <left/>
      <right/>
      <top/>
      <bottom style="double"/>
    </border>
    <border>
      <left style="double"/>
      <right/>
      <top style="double"/>
      <bottom style="thin"/>
    </border>
    <border>
      <left/>
      <right style="double"/>
      <top style="double"/>
      <bottom style="thin"/>
    </border>
    <border>
      <left style="double"/>
      <right style="double"/>
      <top/>
      <bottom style="double"/>
    </border>
    <border>
      <left/>
      <right/>
      <top style="thin"/>
      <bottom/>
    </border>
    <border>
      <left/>
      <right style="double"/>
      <top/>
      <bottom style="double"/>
    </border>
    <border>
      <left style="thin"/>
      <right>
        <color indexed="63"/>
      </right>
      <top style="thin"/>
      <bottom style="thin"/>
    </border>
    <border>
      <left style="double"/>
      <right style="double"/>
      <top style="double"/>
      <bottom/>
    </border>
    <border>
      <left style="double"/>
      <right/>
      <top style="thin"/>
      <bottom style="thin"/>
    </border>
    <border>
      <left/>
      <right style="double"/>
      <top style="thin"/>
      <bottom style="thin"/>
    </border>
    <border>
      <left style="medium"/>
      <right/>
      <top style="medium"/>
      <bottom style="medium"/>
    </border>
    <border>
      <left/>
      <right style="medium"/>
      <top style="medium"/>
      <bottom style="medium"/>
    </border>
    <border>
      <left/>
      <right/>
      <top style="double"/>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0" applyNumberFormat="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157">
    <xf numFmtId="0" fontId="0" fillId="0" borderId="0" xfId="0" applyFont="1" applyAlignment="1">
      <alignment/>
    </xf>
    <xf numFmtId="0" fontId="0" fillId="0" borderId="0" xfId="0" applyAlignment="1">
      <alignment horizontal="center"/>
    </xf>
    <xf numFmtId="0" fontId="52" fillId="0" borderId="0" xfId="0" applyFont="1" applyAlignment="1">
      <alignment/>
    </xf>
    <xf numFmtId="0" fontId="0" fillId="0" borderId="0" xfId="0" applyBorder="1" applyAlignment="1">
      <alignment/>
    </xf>
    <xf numFmtId="0" fontId="52" fillId="0" borderId="0" xfId="0" applyFont="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37" fillId="0" borderId="0" xfId="0" applyFont="1" applyAlignment="1">
      <alignment vertical="center" wrapText="1"/>
    </xf>
    <xf numFmtId="0" fontId="37" fillId="0" borderId="0" xfId="0" applyFont="1" applyAlignment="1">
      <alignment/>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37" fillId="0" borderId="0" xfId="0" applyFont="1" applyBorder="1" applyAlignment="1">
      <alignment/>
    </xf>
    <xf numFmtId="0" fontId="56" fillId="0" borderId="0" xfId="0" applyFont="1" applyAlignment="1">
      <alignment/>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6" fillId="0" borderId="0" xfId="0" applyFont="1" applyBorder="1" applyAlignment="1">
      <alignment horizontal="center" vertical="center"/>
    </xf>
    <xf numFmtId="0" fontId="56" fillId="0" borderId="0" xfId="0" applyFont="1" applyAlignment="1">
      <alignment horizontal="center" vertical="center"/>
    </xf>
    <xf numFmtId="0" fontId="56" fillId="0" borderId="18" xfId="0" applyFont="1" applyBorder="1" applyAlignment="1">
      <alignment horizontal="center" vertical="center"/>
    </xf>
    <xf numFmtId="0" fontId="56" fillId="0" borderId="19" xfId="0" applyFont="1" applyBorder="1" applyAlignment="1">
      <alignment horizontal="center" vertical="center"/>
    </xf>
    <xf numFmtId="0" fontId="56" fillId="0" borderId="20" xfId="0" applyFont="1" applyBorder="1" applyAlignment="1">
      <alignment horizontal="center" vertical="center"/>
    </xf>
    <xf numFmtId="0" fontId="56" fillId="0" borderId="21" xfId="0" applyFont="1" applyBorder="1" applyAlignment="1">
      <alignment horizontal="center" vertical="center"/>
    </xf>
    <xf numFmtId="0" fontId="56" fillId="0" borderId="22" xfId="0" applyFont="1" applyBorder="1" applyAlignment="1">
      <alignment horizontal="left" vertical="center"/>
    </xf>
    <xf numFmtId="0" fontId="56" fillId="0" borderId="23" xfId="0" applyFont="1" applyBorder="1" applyAlignment="1">
      <alignment horizontal="left" vertical="center"/>
    </xf>
    <xf numFmtId="0" fontId="57" fillId="0" borderId="0" xfId="0" applyFont="1" applyAlignment="1">
      <alignment horizontal="right" vertical="center"/>
    </xf>
    <xf numFmtId="0" fontId="53" fillId="0" borderId="0" xfId="0" applyFont="1" applyAlignment="1">
      <alignment horizontal="right" vertical="center"/>
    </xf>
    <xf numFmtId="0" fontId="54" fillId="0" borderId="0" xfId="0" applyFont="1" applyAlignment="1">
      <alignment horizontal="left" vertical="center"/>
    </xf>
    <xf numFmtId="0" fontId="58" fillId="0" borderId="0" xfId="0" applyFont="1" applyAlignment="1">
      <alignment/>
    </xf>
    <xf numFmtId="0" fontId="59" fillId="0" borderId="0" xfId="0" applyFont="1" applyAlignment="1">
      <alignment/>
    </xf>
    <xf numFmtId="0" fontId="36" fillId="0" borderId="0" xfId="0" applyFont="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25" xfId="0" applyBorder="1" applyAlignment="1">
      <alignment horizontal="center" vertical="center"/>
    </xf>
    <xf numFmtId="0" fontId="0" fillId="0" borderId="25" xfId="0" applyFill="1" applyBorder="1" applyAlignment="1">
      <alignment horizontal="center" vertical="center"/>
    </xf>
    <xf numFmtId="0" fontId="0" fillId="0" borderId="25" xfId="0" applyBorder="1" applyAlignment="1">
      <alignment horizont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33" borderId="24" xfId="0" applyFill="1" applyBorder="1" applyAlignment="1">
      <alignment horizontal="center" vertical="center"/>
    </xf>
    <xf numFmtId="0" fontId="0" fillId="0" borderId="24" xfId="0" applyFill="1" applyBorder="1" applyAlignment="1">
      <alignment horizontal="center" vertical="center"/>
    </xf>
    <xf numFmtId="0" fontId="0" fillId="33" borderId="28" xfId="0" applyFill="1" applyBorder="1" applyAlignment="1" applyProtection="1">
      <alignment horizontal="center" vertical="center"/>
      <protection/>
    </xf>
    <xf numFmtId="0" fontId="60" fillId="33" borderId="26" xfId="0" applyFont="1" applyFill="1" applyBorder="1" applyAlignment="1" applyProtection="1">
      <alignment/>
      <protection/>
    </xf>
    <xf numFmtId="0" fontId="60" fillId="33" borderId="29" xfId="0" applyFont="1" applyFill="1" applyBorder="1" applyAlignment="1" applyProtection="1">
      <alignment/>
      <protection/>
    </xf>
    <xf numFmtId="0" fontId="61" fillId="33" borderId="29" xfId="0" applyFont="1" applyFill="1" applyBorder="1" applyAlignment="1" applyProtection="1">
      <alignment/>
      <protection/>
    </xf>
    <xf numFmtId="0" fontId="37" fillId="0" borderId="30" xfId="0" applyFont="1" applyBorder="1" applyAlignment="1">
      <alignment textRotation="90" wrapText="1"/>
    </xf>
    <xf numFmtId="0" fontId="37" fillId="0" borderId="31" xfId="0" applyFont="1" applyBorder="1" applyAlignment="1">
      <alignment textRotation="90" wrapText="1"/>
    </xf>
    <xf numFmtId="0" fontId="62" fillId="0" borderId="22" xfId="0" applyFont="1" applyBorder="1" applyAlignment="1">
      <alignment horizontal="center"/>
    </xf>
    <xf numFmtId="0" fontId="62" fillId="0" borderId="0" xfId="0" applyFont="1" applyAlignment="1">
      <alignment/>
    </xf>
    <xf numFmtId="0" fontId="62" fillId="0" borderId="10" xfId="0" applyFont="1" applyBorder="1" applyAlignment="1">
      <alignment horizontal="center"/>
    </xf>
    <xf numFmtId="0" fontId="31" fillId="0" borderId="10" xfId="0" applyFont="1" applyBorder="1" applyAlignment="1">
      <alignment horizontal="center"/>
    </xf>
    <xf numFmtId="0" fontId="63" fillId="0" borderId="0" xfId="0" applyFont="1" applyAlignment="1">
      <alignment wrapText="1"/>
    </xf>
    <xf numFmtId="0" fontId="64" fillId="0" borderId="12" xfId="0" applyFont="1" applyFill="1" applyBorder="1" applyAlignment="1">
      <alignment horizontal="center" vertical="center" wrapText="1"/>
    </xf>
    <xf numFmtId="0" fontId="64" fillId="0" borderId="32" xfId="0" applyFont="1" applyBorder="1" applyAlignment="1">
      <alignment horizontal="center" vertical="center" wrapText="1"/>
    </xf>
    <xf numFmtId="165" fontId="64" fillId="0" borderId="33" xfId="0" applyNumberFormat="1" applyFont="1" applyBorder="1" applyAlignment="1">
      <alignment horizontal="center" vertical="center" wrapText="1"/>
    </xf>
    <xf numFmtId="0" fontId="64" fillId="0" borderId="34" xfId="0" applyFont="1" applyBorder="1" applyAlignment="1">
      <alignment horizontal="center" vertical="center" wrapText="1"/>
    </xf>
    <xf numFmtId="0" fontId="64" fillId="0" borderId="18" xfId="0" applyFont="1" applyBorder="1" applyAlignment="1">
      <alignment horizontal="center" vertical="center" wrapText="1"/>
    </xf>
    <xf numFmtId="0" fontId="64" fillId="0" borderId="19" xfId="0" applyFont="1" applyBorder="1" applyAlignment="1">
      <alignment horizontal="center" vertical="center" wrapText="1"/>
    </xf>
    <xf numFmtId="0" fontId="60" fillId="0" borderId="16" xfId="0" applyFont="1" applyFill="1" applyBorder="1" applyAlignment="1">
      <alignment horizontal="center" vertical="center"/>
    </xf>
    <xf numFmtId="0" fontId="60" fillId="0" borderId="29" xfId="0" applyFont="1" applyBorder="1" applyAlignment="1">
      <alignment horizontal="center"/>
    </xf>
    <xf numFmtId="165" fontId="60" fillId="33" borderId="29" xfId="0" applyNumberFormat="1" applyFont="1" applyFill="1" applyBorder="1" applyAlignment="1" applyProtection="1">
      <alignment horizontal="center" vertical="center"/>
      <protection/>
    </xf>
    <xf numFmtId="0" fontId="60" fillId="33" borderId="29" xfId="0" applyFont="1" applyFill="1" applyBorder="1" applyAlignment="1" applyProtection="1">
      <alignment horizontal="center" vertical="center"/>
      <protection/>
    </xf>
    <xf numFmtId="0" fontId="60" fillId="33" borderId="16" xfId="0" applyFont="1" applyFill="1" applyBorder="1" applyAlignment="1" applyProtection="1">
      <alignment horizontal="center" vertical="center"/>
      <protection/>
    </xf>
    <xf numFmtId="0" fontId="60" fillId="33" borderId="17" xfId="0" applyFont="1" applyFill="1" applyBorder="1" applyAlignment="1">
      <alignment horizontal="center" vertical="center"/>
    </xf>
    <xf numFmtId="0" fontId="60" fillId="33" borderId="16" xfId="0" applyFont="1" applyFill="1" applyBorder="1" applyAlignment="1">
      <alignment horizontal="center" vertical="center"/>
    </xf>
    <xf numFmtId="0" fontId="60" fillId="0" borderId="24" xfId="0" applyFont="1" applyBorder="1" applyAlignment="1">
      <alignment horizontal="center" vertical="center"/>
    </xf>
    <xf numFmtId="1" fontId="60" fillId="34" borderId="10" xfId="0" applyNumberFormat="1" applyFont="1" applyFill="1" applyBorder="1" applyAlignment="1">
      <alignment horizontal="center" vertical="center"/>
    </xf>
    <xf numFmtId="0" fontId="60" fillId="0" borderId="22" xfId="0" applyFont="1" applyBorder="1" applyAlignment="1">
      <alignment horizontal="center" vertical="center"/>
    </xf>
    <xf numFmtId="0" fontId="60" fillId="0" borderId="0" xfId="0" applyFont="1" applyAlignment="1">
      <alignment/>
    </xf>
    <xf numFmtId="0" fontId="60" fillId="0" borderId="28" xfId="0" applyFont="1" applyFill="1" applyBorder="1" applyAlignment="1">
      <alignment horizontal="center" vertical="center"/>
    </xf>
    <xf numFmtId="0" fontId="60" fillId="0" borderId="26" xfId="0" applyFont="1" applyBorder="1" applyAlignment="1">
      <alignment horizontal="center"/>
    </xf>
    <xf numFmtId="165" fontId="60" fillId="33" borderId="26" xfId="0" applyNumberFormat="1" applyFont="1" applyFill="1" applyBorder="1" applyAlignment="1" applyProtection="1">
      <alignment horizontal="center" vertical="center"/>
      <protection/>
    </xf>
    <xf numFmtId="0" fontId="60" fillId="33" borderId="26" xfId="0" applyFont="1" applyFill="1" applyBorder="1" applyAlignment="1" applyProtection="1">
      <alignment horizontal="center" vertical="center"/>
      <protection/>
    </xf>
    <xf numFmtId="0" fontId="60" fillId="33" borderId="28" xfId="0" applyFont="1" applyFill="1" applyBorder="1" applyAlignment="1" applyProtection="1">
      <alignment horizontal="center" vertical="center"/>
      <protection/>
    </xf>
    <xf numFmtId="0" fontId="60" fillId="33" borderId="24" xfId="0" applyFont="1" applyFill="1" applyBorder="1" applyAlignment="1">
      <alignment horizontal="center" vertical="center"/>
    </xf>
    <xf numFmtId="0" fontId="60" fillId="33" borderId="28" xfId="0" applyFont="1" applyFill="1" applyBorder="1" applyAlignment="1">
      <alignment horizontal="center" vertical="center"/>
    </xf>
    <xf numFmtId="0" fontId="60" fillId="0" borderId="10" xfId="0" applyFont="1" applyBorder="1" applyAlignment="1">
      <alignment horizontal="center" vertical="center"/>
    </xf>
    <xf numFmtId="0" fontId="63" fillId="0" borderId="0" xfId="0" applyFont="1" applyAlignment="1">
      <alignment vertical="center" wrapText="1"/>
    </xf>
    <xf numFmtId="0" fontId="64" fillId="0" borderId="28" xfId="0" applyFont="1" applyBorder="1" applyAlignment="1">
      <alignment horizontal="center" vertical="center"/>
    </xf>
    <xf numFmtId="0" fontId="60" fillId="0" borderId="17" xfId="0" applyFont="1" applyFill="1" applyBorder="1" applyAlignment="1">
      <alignment horizontal="center" vertical="center"/>
    </xf>
    <xf numFmtId="0" fontId="60" fillId="33" borderId="35" xfId="0" applyFont="1" applyFill="1" applyBorder="1" applyAlignment="1">
      <alignment horizontal="center" vertical="center"/>
    </xf>
    <xf numFmtId="0" fontId="60" fillId="33" borderId="29" xfId="0" applyFont="1" applyFill="1" applyBorder="1" applyAlignment="1">
      <alignment horizontal="center" vertical="center"/>
    </xf>
    <xf numFmtId="0" fontId="60" fillId="0" borderId="24" xfId="0" applyFont="1" applyFill="1" applyBorder="1" applyAlignment="1">
      <alignment horizontal="center" vertical="center"/>
    </xf>
    <xf numFmtId="0" fontId="60" fillId="33" borderId="27" xfId="0" applyFont="1" applyFill="1" applyBorder="1" applyAlignment="1">
      <alignment horizontal="center" vertical="center"/>
    </xf>
    <xf numFmtId="0" fontId="60" fillId="33" borderId="26" xfId="0" applyFont="1" applyFill="1" applyBorder="1" applyAlignment="1">
      <alignment horizontal="center" vertical="center"/>
    </xf>
    <xf numFmtId="0" fontId="60" fillId="0" borderId="17" xfId="0" applyFont="1" applyBorder="1" applyAlignment="1">
      <alignment horizontal="center" vertical="center"/>
    </xf>
    <xf numFmtId="1" fontId="60" fillId="0" borderId="36" xfId="0" applyNumberFormat="1" applyFont="1" applyBorder="1" applyAlignment="1">
      <alignment horizontal="center" vertical="center"/>
    </xf>
    <xf numFmtId="0" fontId="60" fillId="0" borderId="36" xfId="0" applyFont="1" applyBorder="1" applyAlignment="1">
      <alignment horizontal="center" vertical="center"/>
    </xf>
    <xf numFmtId="0" fontId="65" fillId="0" borderId="37" xfId="0" applyFont="1" applyBorder="1" applyAlignment="1">
      <alignment vertical="center"/>
    </xf>
    <xf numFmtId="0" fontId="65" fillId="0" borderId="38" xfId="0" applyFont="1" applyBorder="1" applyAlignment="1">
      <alignment textRotation="90" wrapText="1"/>
    </xf>
    <xf numFmtId="1" fontId="64" fillId="0" borderId="39" xfId="0" applyNumberFormat="1" applyFont="1" applyBorder="1" applyAlignment="1">
      <alignment horizontal="center" vertical="center" wrapText="1"/>
    </xf>
    <xf numFmtId="0" fontId="64" fillId="0" borderId="39" xfId="0" applyNumberFormat="1" applyFont="1" applyBorder="1" applyAlignment="1">
      <alignment horizontal="center" vertical="center" wrapText="1"/>
    </xf>
    <xf numFmtId="1" fontId="60" fillId="34" borderId="22" xfId="0" applyNumberFormat="1" applyFont="1" applyFill="1" applyBorder="1" applyAlignment="1">
      <alignment horizontal="center" vertical="center"/>
    </xf>
    <xf numFmtId="1" fontId="60" fillId="0" borderId="25" xfId="0" applyNumberFormat="1" applyFont="1" applyBorder="1" applyAlignment="1">
      <alignment horizontal="center" vertical="center"/>
    </xf>
    <xf numFmtId="0" fontId="60" fillId="0" borderId="25" xfId="0" applyFont="1" applyBorder="1" applyAlignment="1">
      <alignment horizontal="center" vertical="center"/>
    </xf>
    <xf numFmtId="1" fontId="60" fillId="0" borderId="11" xfId="0" applyNumberFormat="1" applyFont="1" applyBorder="1" applyAlignment="1">
      <alignment horizontal="center" vertical="center"/>
    </xf>
    <xf numFmtId="0" fontId="60" fillId="0" borderId="11" xfId="0" applyFont="1" applyBorder="1" applyAlignment="1">
      <alignment horizontal="center" vertical="center"/>
    </xf>
    <xf numFmtId="1" fontId="60" fillId="0" borderId="0" xfId="0" applyNumberFormat="1" applyFont="1" applyAlignment="1">
      <alignment horizontal="center" vertical="center"/>
    </xf>
    <xf numFmtId="0" fontId="60" fillId="0" borderId="0" xfId="0" applyFont="1" applyAlignment="1">
      <alignment horizontal="center" vertical="center"/>
    </xf>
    <xf numFmtId="0" fontId="64" fillId="0" borderId="25" xfId="0" applyFont="1" applyFill="1" applyBorder="1" applyAlignment="1">
      <alignment vertical="center"/>
    </xf>
    <xf numFmtId="0" fontId="60" fillId="0" borderId="40" xfId="0" applyFont="1" applyBorder="1" applyAlignment="1">
      <alignment horizontal="center"/>
    </xf>
    <xf numFmtId="0" fontId="60" fillId="0" borderId="40" xfId="0" applyFont="1" applyBorder="1" applyAlignment="1">
      <alignment/>
    </xf>
    <xf numFmtId="165" fontId="60" fillId="0" borderId="40" xfId="0" applyNumberFormat="1" applyFont="1" applyBorder="1" applyAlignment="1">
      <alignment horizontal="center" vertical="center"/>
    </xf>
    <xf numFmtId="0" fontId="60" fillId="0" borderId="40" xfId="0" applyFont="1" applyBorder="1" applyAlignment="1">
      <alignment horizontal="center" vertical="center"/>
    </xf>
    <xf numFmtId="0" fontId="64" fillId="0" borderId="36" xfId="0" applyFont="1" applyFill="1" applyBorder="1" applyAlignment="1">
      <alignment/>
    </xf>
    <xf numFmtId="0" fontId="64" fillId="0" borderId="36" xfId="0" applyFont="1" applyBorder="1" applyAlignment="1">
      <alignment horizontal="center"/>
    </xf>
    <xf numFmtId="0" fontId="64" fillId="0" borderId="36" xfId="0" applyFont="1" applyBorder="1" applyAlignment="1">
      <alignment horizontal="left" vertical="center"/>
    </xf>
    <xf numFmtId="0" fontId="64" fillId="0" borderId="41" xfId="0" applyFont="1" applyBorder="1" applyAlignment="1">
      <alignment/>
    </xf>
    <xf numFmtId="0" fontId="64" fillId="0" borderId="33" xfId="0" applyFont="1" applyBorder="1" applyAlignment="1">
      <alignment horizontal="center" vertical="center" wrapText="1"/>
    </xf>
    <xf numFmtId="0" fontId="64" fillId="0" borderId="13" xfId="0" applyFont="1" applyBorder="1" applyAlignment="1">
      <alignment horizontal="center" vertical="center" wrapText="1"/>
    </xf>
    <xf numFmtId="0" fontId="60" fillId="33" borderId="29" xfId="0" applyFont="1" applyFill="1" applyBorder="1" applyAlignment="1">
      <alignment/>
    </xf>
    <xf numFmtId="165" fontId="60" fillId="33" borderId="29" xfId="0" applyNumberFormat="1" applyFont="1" applyFill="1" applyBorder="1" applyAlignment="1">
      <alignment horizontal="center" vertical="center"/>
    </xf>
    <xf numFmtId="0" fontId="60" fillId="33" borderId="26" xfId="0" applyFont="1" applyFill="1" applyBorder="1" applyAlignment="1">
      <alignment/>
    </xf>
    <xf numFmtId="0" fontId="60" fillId="0" borderId="26" xfId="0" applyFont="1" applyFill="1" applyBorder="1" applyAlignment="1" applyProtection="1">
      <alignment/>
      <protection/>
    </xf>
    <xf numFmtId="165" fontId="60" fillId="33" borderId="26" xfId="0" applyNumberFormat="1" applyFont="1" applyFill="1" applyBorder="1" applyAlignment="1">
      <alignment horizontal="center" vertical="center"/>
    </xf>
    <xf numFmtId="0" fontId="60" fillId="0" borderId="0" xfId="0" applyFont="1" applyBorder="1" applyAlignment="1">
      <alignment horizontal="center"/>
    </xf>
    <xf numFmtId="0" fontId="60" fillId="0" borderId="0" xfId="0" applyFont="1" applyBorder="1" applyAlignment="1">
      <alignment/>
    </xf>
    <xf numFmtId="165" fontId="60" fillId="0" borderId="0" xfId="0" applyNumberFormat="1" applyFont="1" applyBorder="1" applyAlignment="1">
      <alignment horizontal="center" vertical="center"/>
    </xf>
    <xf numFmtId="0" fontId="60" fillId="0" borderId="0" xfId="0" applyFont="1" applyBorder="1" applyAlignment="1">
      <alignment horizontal="center" vertical="center"/>
    </xf>
    <xf numFmtId="0" fontId="64" fillId="0" borderId="36" xfId="0" applyFont="1" applyBorder="1" applyAlignment="1">
      <alignment/>
    </xf>
    <xf numFmtId="0" fontId="65" fillId="0" borderId="36" xfId="0" applyFont="1" applyFill="1" applyBorder="1" applyAlignment="1">
      <alignment/>
    </xf>
    <xf numFmtId="0" fontId="60" fillId="0" borderId="0" xfId="0" applyFont="1" applyFill="1" applyAlignment="1">
      <alignment horizontal="center" vertical="center"/>
    </xf>
    <xf numFmtId="0" fontId="60" fillId="0" borderId="0" xfId="0" applyFont="1" applyAlignment="1">
      <alignment horizontal="center"/>
    </xf>
    <xf numFmtId="165" fontId="60" fillId="0" borderId="0" xfId="0" applyNumberFormat="1" applyFont="1" applyAlignment="1">
      <alignment horizontal="center" vertical="center"/>
    </xf>
    <xf numFmtId="0" fontId="64" fillId="0" borderId="41" xfId="0" applyFont="1" applyBorder="1" applyAlignment="1">
      <alignment horizontal="center" vertical="center" wrapText="1"/>
    </xf>
    <xf numFmtId="0" fontId="64" fillId="0" borderId="0" xfId="0" applyFont="1" applyAlignment="1">
      <alignment horizontal="center" vertical="center" wrapText="1"/>
    </xf>
    <xf numFmtId="0" fontId="63" fillId="0" borderId="40" xfId="0" applyFont="1" applyFill="1" applyBorder="1" applyAlignment="1">
      <alignment horizontal="left" vertical="center"/>
    </xf>
    <xf numFmtId="0" fontId="63" fillId="0" borderId="0" xfId="0" applyFont="1" applyFill="1" applyBorder="1" applyAlignment="1">
      <alignment horizontal="left" vertical="center"/>
    </xf>
    <xf numFmtId="0" fontId="62" fillId="0" borderId="0" xfId="0" applyFont="1" applyAlignment="1">
      <alignment horizontal="center"/>
    </xf>
    <xf numFmtId="164" fontId="64" fillId="13" borderId="24" xfId="0" applyNumberFormat="1" applyFont="1" applyFill="1" applyBorder="1" applyAlignment="1">
      <alignment horizontal="center" vertical="center"/>
    </xf>
    <xf numFmtId="164" fontId="64" fillId="13" borderId="42" xfId="0" applyNumberFormat="1" applyFont="1" applyFill="1" applyBorder="1" applyAlignment="1">
      <alignment horizontal="center" vertical="center"/>
    </xf>
    <xf numFmtId="0" fontId="66" fillId="0" borderId="0" xfId="0" applyFont="1" applyFill="1" applyAlignment="1">
      <alignment horizontal="left" vertical="center"/>
    </xf>
    <xf numFmtId="0" fontId="63" fillId="0" borderId="0" xfId="0" applyFont="1" applyAlignment="1">
      <alignment horizontal="center"/>
    </xf>
    <xf numFmtId="1" fontId="64" fillId="0" borderId="37" xfId="0" applyNumberFormat="1" applyFont="1" applyBorder="1" applyAlignment="1">
      <alignment horizontal="center" vertical="center" wrapText="1"/>
    </xf>
    <xf numFmtId="1" fontId="64" fillId="0" borderId="38" xfId="0" applyNumberFormat="1" applyFont="1" applyBorder="1" applyAlignment="1">
      <alignment horizontal="center" vertical="center" wrapText="1"/>
    </xf>
    <xf numFmtId="0" fontId="37" fillId="0" borderId="43" xfId="0" applyFont="1" applyBorder="1" applyAlignment="1">
      <alignment horizontal="center" textRotation="90" wrapText="1"/>
    </xf>
    <xf numFmtId="0" fontId="37" fillId="0" borderId="39" xfId="0" applyFont="1" applyBorder="1" applyAlignment="1">
      <alignment horizontal="center" textRotation="90" wrapText="1"/>
    </xf>
    <xf numFmtId="0" fontId="64" fillId="0" borderId="44" xfId="0" applyFont="1" applyBorder="1" applyAlignment="1">
      <alignment horizontal="center" vertical="center"/>
    </xf>
    <xf numFmtId="0" fontId="64" fillId="0" borderId="45" xfId="0" applyFont="1" applyBorder="1" applyAlignment="1">
      <alignment horizontal="center" vertical="center"/>
    </xf>
    <xf numFmtId="0" fontId="63" fillId="0" borderId="37" xfId="0" applyFont="1" applyBorder="1" applyAlignment="1">
      <alignment horizontal="center" vertical="center"/>
    </xf>
    <xf numFmtId="0" fontId="63" fillId="0" borderId="38" xfId="0" applyFont="1" applyBorder="1" applyAlignment="1">
      <alignment horizontal="center" vertical="center"/>
    </xf>
    <xf numFmtId="0" fontId="64" fillId="35" borderId="46" xfId="0" applyFont="1" applyFill="1" applyBorder="1" applyAlignment="1">
      <alignment horizontal="center"/>
    </xf>
    <xf numFmtId="0" fontId="64" fillId="35" borderId="47" xfId="0" applyFont="1" applyFill="1" applyBorder="1" applyAlignment="1">
      <alignment horizontal="center"/>
    </xf>
    <xf numFmtId="0" fontId="65" fillId="35" borderId="46" xfId="0" applyFont="1" applyFill="1" applyBorder="1" applyAlignment="1">
      <alignment horizontal="center"/>
    </xf>
    <xf numFmtId="0" fontId="65" fillId="35" borderId="47" xfId="0" applyFont="1" applyFill="1" applyBorder="1" applyAlignment="1">
      <alignment horizontal="center"/>
    </xf>
    <xf numFmtId="0" fontId="63" fillId="0" borderId="37" xfId="0" applyFont="1" applyFill="1" applyBorder="1" applyAlignment="1">
      <alignment horizontal="center" vertical="center"/>
    </xf>
    <xf numFmtId="0" fontId="63" fillId="0" borderId="38" xfId="0" applyFont="1" applyFill="1" applyBorder="1" applyAlignment="1">
      <alignment horizontal="center" vertical="center"/>
    </xf>
    <xf numFmtId="0" fontId="66" fillId="0" borderId="37" xfId="0" applyFont="1" applyBorder="1" applyAlignment="1">
      <alignment horizontal="center" vertical="center"/>
    </xf>
    <xf numFmtId="0" fontId="66" fillId="0" borderId="38" xfId="0" applyFont="1" applyBorder="1" applyAlignment="1">
      <alignment horizontal="center" vertical="center"/>
    </xf>
    <xf numFmtId="0" fontId="66" fillId="0" borderId="48" xfId="0" applyFont="1" applyBorder="1" applyAlignment="1">
      <alignment horizontal="center" vertical="center"/>
    </xf>
    <xf numFmtId="0" fontId="61" fillId="33" borderId="26" xfId="0" applyFont="1" applyFill="1" applyBorder="1" applyAlignment="1" applyProtection="1">
      <alignment/>
      <protection/>
    </xf>
    <xf numFmtId="0" fontId="52" fillId="0" borderId="25" xfId="0" applyFont="1" applyFill="1" applyBorder="1" applyAlignment="1">
      <alignmen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12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1" tint="0.04998999834060669"/>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0"/>
        </patternFill>
      </fill>
    </dxf>
    <dxf>
      <fill>
        <patternFill>
          <bgColor theme="1" tint="0.04998999834060669"/>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0"/>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0499899983406066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rgb="FFFF000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1" tint="0.0499899983406066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List1"/>
  <dimension ref="A1:AF337"/>
  <sheetViews>
    <sheetView tabSelected="1" zoomScalePageLayoutView="0" workbookViewId="0" topLeftCell="A1">
      <pane xSplit="4" ySplit="3" topLeftCell="F42" activePane="bottomRight" state="frozen"/>
      <selection pane="topLeft" activeCell="A1" sqref="A1"/>
      <selection pane="topRight" activeCell="E1" sqref="E1"/>
      <selection pane="bottomLeft" activeCell="A4" sqref="A4"/>
      <selection pane="bottomRight" activeCell="D78" sqref="D78"/>
    </sheetView>
  </sheetViews>
  <sheetFormatPr defaultColWidth="9.140625" defaultRowHeight="15"/>
  <cols>
    <col min="1" max="1" width="2.57421875" style="126" customWidth="1"/>
    <col min="2" max="2" width="7.421875" style="127" hidden="1" customWidth="1"/>
    <col min="3" max="3" width="9.140625" style="73" customWidth="1"/>
    <col min="4" max="4" width="6.8515625" style="73" customWidth="1"/>
    <col min="5" max="5" width="6.421875" style="128" hidden="1" customWidth="1"/>
    <col min="6" max="6" width="5.28125" style="103" customWidth="1"/>
    <col min="7" max="7" width="20.28125" style="73" customWidth="1"/>
    <col min="8" max="8" width="3.7109375" style="5" customWidth="1"/>
    <col min="9" max="9" width="4.00390625" style="5" customWidth="1"/>
    <col min="10" max="10" width="3.7109375" style="5" customWidth="1"/>
    <col min="11" max="11" width="4.00390625" style="5" customWidth="1"/>
    <col min="12" max="12" width="3.7109375" style="5" customWidth="1"/>
    <col min="13" max="13" width="4.00390625" style="5" customWidth="1"/>
    <col min="14" max="14" width="3.7109375" style="5" customWidth="1"/>
    <col min="15" max="15" width="4.00390625" style="5" customWidth="1"/>
    <col min="16" max="16" width="3.8515625" style="5" customWidth="1"/>
    <col min="17" max="17" width="4.00390625" style="5" customWidth="1"/>
    <col min="18" max="18" width="3.7109375" style="5" customWidth="1"/>
    <col min="19" max="19" width="4.00390625" style="5" customWidth="1"/>
    <col min="20" max="20" width="3.7109375" style="5" customWidth="1"/>
    <col min="21" max="21" width="4.00390625" style="5" customWidth="1"/>
    <col min="22" max="22" width="3.7109375" style="5" customWidth="1"/>
    <col min="23" max="23" width="4.00390625" style="5" customWidth="1"/>
    <col min="24" max="24" width="3.7109375" style="5" customWidth="1"/>
    <col min="25" max="25" width="4.00390625" style="5" customWidth="1"/>
    <col min="26" max="26" width="3.7109375" style="5" customWidth="1"/>
    <col min="27" max="27" width="4.00390625" style="5" customWidth="1"/>
    <col min="28" max="28" width="3.7109375" style="5" customWidth="1"/>
    <col min="29" max="29" width="4.00390625" style="5" customWidth="1"/>
    <col min="30" max="30" width="6.00390625" style="102" customWidth="1"/>
    <col min="31" max="31" width="5.57421875" style="103" customWidth="1"/>
    <col min="32" max="32" width="6.140625" style="1" hidden="1" customWidth="1"/>
    <col min="33" max="33" width="11.8515625" style="0" bestFit="1" customWidth="1"/>
    <col min="35" max="35" width="11.8515625" style="0" bestFit="1" customWidth="1"/>
  </cols>
  <sheetData>
    <row r="1" spans="1:31" ht="16.5" thickBot="1">
      <c r="A1" s="156" t="s">
        <v>256</v>
      </c>
      <c r="B1" s="104"/>
      <c r="C1" s="104"/>
      <c r="D1" s="104"/>
      <c r="E1" s="104"/>
      <c r="F1" s="104"/>
      <c r="G1" s="104"/>
      <c r="H1" s="34" t="s">
        <v>64</v>
      </c>
      <c r="I1" s="34" t="s">
        <v>14</v>
      </c>
      <c r="J1" s="34" t="s">
        <v>15</v>
      </c>
      <c r="K1" s="34" t="s">
        <v>16</v>
      </c>
      <c r="L1" s="34" t="s">
        <v>17</v>
      </c>
      <c r="M1" s="34" t="s">
        <v>18</v>
      </c>
      <c r="N1" s="34" t="s">
        <v>19</v>
      </c>
      <c r="AD1" s="91"/>
      <c r="AE1" s="92"/>
    </row>
    <row r="2" spans="1:32" s="2" customFormat="1" ht="15" customHeight="1" thickBot="1" thickTop="1">
      <c r="A2" s="131" t="s">
        <v>192</v>
      </c>
      <c r="B2" s="105"/>
      <c r="C2" s="106"/>
      <c r="D2" s="106"/>
      <c r="E2" s="107"/>
      <c r="F2" s="108"/>
      <c r="G2" s="106"/>
      <c r="H2" s="152" t="s">
        <v>0</v>
      </c>
      <c r="I2" s="153"/>
      <c r="J2" s="152" t="s">
        <v>1</v>
      </c>
      <c r="K2" s="153"/>
      <c r="L2" s="152" t="s">
        <v>2</v>
      </c>
      <c r="M2" s="153"/>
      <c r="N2" s="152" t="s">
        <v>3</v>
      </c>
      <c r="O2" s="153"/>
      <c r="P2" s="152" t="s">
        <v>4</v>
      </c>
      <c r="Q2" s="153"/>
      <c r="R2" s="152" t="s">
        <v>5</v>
      </c>
      <c r="S2" s="153"/>
      <c r="T2" s="152" t="s">
        <v>6</v>
      </c>
      <c r="U2" s="153"/>
      <c r="V2" s="152" t="s">
        <v>7</v>
      </c>
      <c r="W2" s="153"/>
      <c r="X2" s="152" t="s">
        <v>8</v>
      </c>
      <c r="Y2" s="153"/>
      <c r="Z2" s="152" t="s">
        <v>9</v>
      </c>
      <c r="AA2" s="153"/>
      <c r="AB2" s="152" t="s">
        <v>10</v>
      </c>
      <c r="AC2" s="154"/>
      <c r="AD2" s="93" t="s">
        <v>246</v>
      </c>
      <c r="AE2" s="94" t="s">
        <v>244</v>
      </c>
      <c r="AF2" s="50"/>
    </row>
    <row r="3" spans="1:32" ht="15" customHeight="1" thickBot="1">
      <c r="A3" s="109"/>
      <c r="B3" s="110"/>
      <c r="C3" s="109"/>
      <c r="D3" s="148"/>
      <c r="E3" s="149"/>
      <c r="F3" s="111" t="s">
        <v>20</v>
      </c>
      <c r="G3" s="112"/>
      <c r="H3" s="83" t="s">
        <v>253</v>
      </c>
      <c r="I3" s="134">
        <v>3.7</v>
      </c>
      <c r="J3" s="83" t="s">
        <v>253</v>
      </c>
      <c r="K3" s="134">
        <v>4</v>
      </c>
      <c r="L3" s="83" t="s">
        <v>253</v>
      </c>
      <c r="M3" s="134">
        <v>5.4</v>
      </c>
      <c r="N3" s="83" t="s">
        <v>253</v>
      </c>
      <c r="O3" s="134">
        <v>5.7</v>
      </c>
      <c r="P3" s="83" t="s">
        <v>253</v>
      </c>
      <c r="Q3" s="134">
        <v>6.4</v>
      </c>
      <c r="R3" s="83" t="s">
        <v>253</v>
      </c>
      <c r="S3" s="134">
        <v>7</v>
      </c>
      <c r="T3" s="83" t="s">
        <v>253</v>
      </c>
      <c r="U3" s="134">
        <v>7.4</v>
      </c>
      <c r="V3" s="83" t="s">
        <v>253</v>
      </c>
      <c r="W3" s="134">
        <v>8</v>
      </c>
      <c r="X3" s="83" t="s">
        <v>253</v>
      </c>
      <c r="Y3" s="134">
        <v>8.4</v>
      </c>
      <c r="Z3" s="83" t="s">
        <v>253</v>
      </c>
      <c r="AA3" s="134">
        <v>8.7</v>
      </c>
      <c r="AB3" s="83" t="s">
        <v>253</v>
      </c>
      <c r="AC3" s="135">
        <v>9</v>
      </c>
      <c r="AD3" s="142" t="s">
        <v>245</v>
      </c>
      <c r="AE3" s="143"/>
      <c r="AF3" s="51"/>
    </row>
    <row r="4" spans="1:32" s="130" customFormat="1" ht="30" customHeight="1" thickBot="1" thickTop="1">
      <c r="A4" s="57"/>
      <c r="B4" s="58" t="s">
        <v>65</v>
      </c>
      <c r="C4" s="60" t="s">
        <v>11</v>
      </c>
      <c r="D4" s="113" t="s">
        <v>12</v>
      </c>
      <c r="E4" s="59"/>
      <c r="F4" s="60" t="s">
        <v>248</v>
      </c>
      <c r="G4" s="114" t="s">
        <v>247</v>
      </c>
      <c r="H4" s="61" t="s">
        <v>249</v>
      </c>
      <c r="I4" s="62" t="s">
        <v>245</v>
      </c>
      <c r="J4" s="61" t="s">
        <v>249</v>
      </c>
      <c r="K4" s="62" t="s">
        <v>245</v>
      </c>
      <c r="L4" s="61" t="s">
        <v>249</v>
      </c>
      <c r="M4" s="62" t="s">
        <v>245</v>
      </c>
      <c r="N4" s="61" t="s">
        <v>249</v>
      </c>
      <c r="O4" s="62" t="s">
        <v>245</v>
      </c>
      <c r="P4" s="61" t="s">
        <v>249</v>
      </c>
      <c r="Q4" s="62" t="s">
        <v>245</v>
      </c>
      <c r="R4" s="61" t="s">
        <v>249</v>
      </c>
      <c r="S4" s="62" t="s">
        <v>245</v>
      </c>
      <c r="T4" s="61" t="s">
        <v>249</v>
      </c>
      <c r="U4" s="62" t="s">
        <v>245</v>
      </c>
      <c r="V4" s="61" t="s">
        <v>249</v>
      </c>
      <c r="W4" s="62" t="s">
        <v>245</v>
      </c>
      <c r="X4" s="61" t="s">
        <v>249</v>
      </c>
      <c r="Y4" s="62" t="s">
        <v>245</v>
      </c>
      <c r="Z4" s="61" t="s">
        <v>249</v>
      </c>
      <c r="AA4" s="62" t="s">
        <v>245</v>
      </c>
      <c r="AB4" s="61" t="s">
        <v>249</v>
      </c>
      <c r="AC4" s="62" t="s">
        <v>245</v>
      </c>
      <c r="AD4" s="95" t="str">
        <f>$AD$2</f>
        <v>základní část</v>
      </c>
      <c r="AE4" s="96" t="str">
        <f>$AE$2</f>
        <v>celkem</v>
      </c>
      <c r="AF4" s="129" t="s">
        <v>250</v>
      </c>
    </row>
    <row r="5" spans="1:32" s="53" customFormat="1" ht="15" customHeight="1" thickTop="1">
      <c r="A5" s="63">
        <v>1</v>
      </c>
      <c r="B5" s="64">
        <f aca="true" t="shared" si="0" ref="B5:B18">IF(AND(C5&gt;"",G5&lt;&gt;"MIMO SOUTĚŽ"),1,IF(AND(C5&gt;"",G5="MIMO SOUTĚŽ"),2,""))</f>
        <v>1</v>
      </c>
      <c r="C5" s="115" t="s">
        <v>94</v>
      </c>
      <c r="D5" s="48" t="s">
        <v>97</v>
      </c>
      <c r="E5" s="116"/>
      <c r="F5" s="86">
        <v>2006</v>
      </c>
      <c r="G5" s="48" t="s">
        <v>96</v>
      </c>
      <c r="H5" s="69">
        <v>52</v>
      </c>
      <c r="I5" s="84">
        <f aca="true" t="shared" si="1" ref="I5:I15">IF($C5="","",IF(H5&gt;0,H5*$I$3,0))</f>
        <v>192.4</v>
      </c>
      <c r="J5" s="69">
        <v>64</v>
      </c>
      <c r="K5" s="84">
        <f aca="true" t="shared" si="2" ref="K5:K15">IF($C5="","",IF(J5&gt;0,J5*$K$3,0))</f>
        <v>256</v>
      </c>
      <c r="L5" s="69">
        <v>31</v>
      </c>
      <c r="M5" s="84">
        <f aca="true" t="shared" si="3" ref="M5:M15">IF($C5="","",IF(L5&gt;0,L5*$M$3,0))</f>
        <v>167.4</v>
      </c>
      <c r="N5" s="69">
        <v>56</v>
      </c>
      <c r="O5" s="84">
        <f aca="true" t="shared" si="4" ref="O5:O15">IF($C5="","",IF(N5&gt;0,N5*$O$3,0))</f>
        <v>319.2</v>
      </c>
      <c r="P5" s="67"/>
      <c r="Q5" s="84">
        <f aca="true" t="shared" si="5" ref="Q5:Q15">IF($C5="","",IF(P5&gt;0,P5*$Q$3,0))</f>
        <v>0</v>
      </c>
      <c r="R5" s="69"/>
      <c r="S5" s="84">
        <f aca="true" t="shared" si="6" ref="S5:S15">IF($C5="","",IF(R5&gt;0,R5*$S$3,0))</f>
        <v>0</v>
      </c>
      <c r="T5" s="69"/>
      <c r="U5" s="84">
        <f aca="true" t="shared" si="7" ref="U5:U15">IF($C5="","",IF(T5&gt;0,T5*$U$3,0))</f>
        <v>0</v>
      </c>
      <c r="V5" s="69"/>
      <c r="W5" s="84">
        <f aca="true" t="shared" si="8" ref="W5:W15">IF($C5="","",IF(V5&gt;0,V5*$W$3,0))</f>
        <v>0</v>
      </c>
      <c r="X5" s="69"/>
      <c r="Y5" s="84">
        <f aca="true" t="shared" si="9" ref="Y5:Y15">IF($C5="","",IF(X5&gt;0,X5*$Y$3,0))</f>
        <v>0</v>
      </c>
      <c r="Z5" s="85"/>
      <c r="AA5" s="84">
        <f aca="true" t="shared" si="10" ref="AA5:AA15">IF($C5="","",IF(Z5&gt;0,Z5*$AA$3,0))</f>
        <v>0</v>
      </c>
      <c r="AB5" s="86"/>
      <c r="AC5" s="84">
        <f aca="true" t="shared" si="11" ref="AC5:AC15">IF($C5="","",IF(AB5&gt;0,AB5*$AC$3,0))</f>
        <v>0</v>
      </c>
      <c r="AD5" s="97">
        <f aca="true" t="shared" si="12" ref="AD5:AD15">IF(G5="mimo soutěž",0.01,IF(C5="",0,IF(ISNUMBER(IF(COUNTIF($H$5:$H$34,"&gt;=0")=COUNTIF($C$5:$C$34,"&gt;"""),I5,0)+IF(COUNTIF($J$5:$J$34,"&gt;=0")=COUNTIF($C$5:$C$34,"&gt;"""),K5,0)+IF(COUNTIF($L$5:$L$34,"&gt;=0")=COUNTIF($C$5:$C$34,"&gt;"""),M5,0)+IF(COUNTIF($N$5:$N$34,"&gt;=0")=COUNTIF($C$5:$C$34,"&gt;"""),O5,0)+IF(COUNTIF($P$5:$P$34,"&gt;=0")=COUNTIF($C$5:$C$34,"&gt;"""),Q5,0)+IF(COUNTIF($R$5:$R$34,"&gt;=0")=COUNTIF($C$5:$C$34,"&gt;"""),S5,0)+IF(COUNTIF($T$5:$T$34,"&gt;=0")=COUNTIF($C$5:$C$34,"&gt;"""),U5,0)+IF(COUNTIF($V$5:$V$34,"&gt;=0")=COUNTIF($C$5:$C$34,"&gt;"""),W5,0)+IF(COUNTIF($X$5:$X$34,"&gt;=0")=COUNTIF($C$5:$C$34,"&gt;"""),Y5,0)+IF(COUNTIF($Z$5:$Z$34,"&gt;=0")=COUNTIF($C$5:$C$34,"&gt;"""),AA5,0)+IF(COUNTIF($AB$5:$AB$34,"&gt;=0")=COUNTIF($C$5:$C$34,"&gt;"""),AC5,0)),IF(COUNTIF($H$5:$H$34,"&gt;=0")=COUNTIF($C$5:$C$34,"&gt;"""),I5,0)+IF(COUNTIF($J$5:$J$34,"&gt;=0")=COUNTIF($C$5:$C$34,"&gt;"""),K5,0)+IF(COUNTIF($L$5:$L$34,"&gt;=0")=COUNTIF($C$5:$C$34,"&gt;"""),M5,0)+IF(COUNTIF($N$5:$N$34,"&gt;=0")=COUNTIF($C$5:$C$34,"&gt;"""),O5,0)+IF(COUNTIF($P$5:$P$34,"&gt;=0")=COUNTIF($C$5:$C$34,"&gt;"""),Q5,0)+IF(COUNTIF($R$5:$R$34,"&gt;=0")=COUNTIF($C$5:$C$34,"&gt;"""),S5,0)+IF(COUNTIF($T$5:$T$34,"&gt;=0")=COUNTIF($C$5:$C$34,"&gt;"""),U5,0)+IF(COUNTIF($V$5:$V$34,"&gt;=0")=COUNTIF($C$5:$C$34,"&gt;"""),W5,0)+IF(COUNTIF($X$5:$X$34,"&gt;=0")=COUNTIF($C$5:$C$34,"&gt;"""),Y5,0)+IF(COUNTIF($Z$5:$Z$34,"&gt;=0")=COUNTIF($C$5:$C$34,"&gt;"""),AA5,0)+IF(COUNTIF($AB$5:$AB$34,"&gt;=0")=COUNTIF($C$5:$C$34,"&gt;"""),AC5,0),"")))</f>
        <v>935</v>
      </c>
      <c r="AE5" s="72">
        <f aca="true" t="shared" si="13" ref="AE5:AE15">IF(SUMIF(AC5,"&gt;0")+SUMIF(AA5,"&gt;0")+SUMIF(Y5,"&gt;0")+SUMIF(W5,"&gt;0")+SUMIF(U5,"&gt;0")+SUMIF(S5,"&gt;0")+SUMIF(Q5,"&gt;0")+SUMIF(O5,"&gt;0")+SUMIF(M5,"&gt;0")+SUMIF(K5,"&gt;0")+SUMIF(I5,"&gt;0")&gt;0,SUMIF(AC5,"&gt;0")+SUMIF(AA5,"&gt;0")+SUMIF(Y5,"&gt;0")+SUMIF(W5,"&gt;0")+SUMIF(U5,"&gt;0")+SUMIF(S5,"&gt;0")+SUMIF(Q5,"&gt;0")+SUMIF(O5,"&gt;0")+SUMIF(M5,"&gt;0")+SUMIF(K5,"&gt;0")+SUMIF(I5,"&gt;0"),"")</f>
        <v>935</v>
      </c>
      <c r="AF5" s="52">
        <f aca="true" t="shared" si="14" ref="AF5:AF15">IF(AE5="","",IF(G5="mimo soutěž","X",A5))</f>
        <v>1</v>
      </c>
    </row>
    <row r="6" spans="1:32" s="53" customFormat="1" ht="15" customHeight="1">
      <c r="A6" s="74">
        <f>A5+1</f>
        <v>2</v>
      </c>
      <c r="B6" s="75">
        <f t="shared" si="0"/>
        <v>1</v>
      </c>
      <c r="C6" s="117" t="s">
        <v>146</v>
      </c>
      <c r="D6" s="47" t="s">
        <v>147</v>
      </c>
      <c r="E6" s="76"/>
      <c r="F6" s="77">
        <v>2007</v>
      </c>
      <c r="G6" s="47" t="s">
        <v>180</v>
      </c>
      <c r="H6" s="80">
        <v>52</v>
      </c>
      <c r="I6" s="87">
        <f t="shared" si="1"/>
        <v>192.4</v>
      </c>
      <c r="J6" s="78">
        <v>64</v>
      </c>
      <c r="K6" s="87">
        <f t="shared" si="2"/>
        <v>256</v>
      </c>
      <c r="L6" s="78">
        <v>33</v>
      </c>
      <c r="M6" s="87">
        <f t="shared" si="3"/>
        <v>178.20000000000002</v>
      </c>
      <c r="N6" s="78">
        <v>40</v>
      </c>
      <c r="O6" s="87">
        <f t="shared" si="4"/>
        <v>228</v>
      </c>
      <c r="P6" s="78"/>
      <c r="Q6" s="87">
        <f t="shared" si="5"/>
        <v>0</v>
      </c>
      <c r="R6" s="80"/>
      <c r="S6" s="87">
        <f t="shared" si="6"/>
        <v>0</v>
      </c>
      <c r="T6" s="80"/>
      <c r="U6" s="87">
        <f t="shared" si="7"/>
        <v>0</v>
      </c>
      <c r="V6" s="80"/>
      <c r="W6" s="87">
        <f t="shared" si="8"/>
        <v>0</v>
      </c>
      <c r="X6" s="80"/>
      <c r="Y6" s="87">
        <f t="shared" si="9"/>
        <v>0</v>
      </c>
      <c r="Z6" s="88"/>
      <c r="AA6" s="87">
        <f t="shared" si="10"/>
        <v>0</v>
      </c>
      <c r="AB6" s="89"/>
      <c r="AC6" s="87">
        <f t="shared" si="11"/>
        <v>0</v>
      </c>
      <c r="AD6" s="71">
        <f t="shared" si="12"/>
        <v>854.6</v>
      </c>
      <c r="AE6" s="81">
        <f t="shared" si="13"/>
        <v>854.6</v>
      </c>
      <c r="AF6" s="54">
        <f t="shared" si="14"/>
        <v>2</v>
      </c>
    </row>
    <row r="7" spans="1:32" s="53" customFormat="1" ht="15" customHeight="1">
      <c r="A7" s="74">
        <f aca="true" t="shared" si="15" ref="A7:A34">A6+1</f>
        <v>3</v>
      </c>
      <c r="B7" s="75">
        <f t="shared" si="0"/>
        <v>1</v>
      </c>
      <c r="C7" s="117" t="s">
        <v>143</v>
      </c>
      <c r="D7" s="118" t="s">
        <v>144</v>
      </c>
      <c r="E7" s="76"/>
      <c r="F7" s="77">
        <v>2006</v>
      </c>
      <c r="G7" s="47" t="s">
        <v>145</v>
      </c>
      <c r="H7" s="80">
        <v>52</v>
      </c>
      <c r="I7" s="87">
        <f t="shared" si="1"/>
        <v>192.4</v>
      </c>
      <c r="J7" s="78">
        <v>64</v>
      </c>
      <c r="K7" s="87">
        <f t="shared" si="2"/>
        <v>256</v>
      </c>
      <c r="L7" s="78">
        <v>30</v>
      </c>
      <c r="M7" s="87">
        <f t="shared" si="3"/>
        <v>162</v>
      </c>
      <c r="N7" s="78">
        <v>30</v>
      </c>
      <c r="O7" s="87">
        <f t="shared" si="4"/>
        <v>171</v>
      </c>
      <c r="P7" s="78"/>
      <c r="Q7" s="87">
        <f t="shared" si="5"/>
        <v>0</v>
      </c>
      <c r="R7" s="80"/>
      <c r="S7" s="87">
        <f t="shared" si="6"/>
        <v>0</v>
      </c>
      <c r="T7" s="80"/>
      <c r="U7" s="87">
        <f t="shared" si="7"/>
        <v>0</v>
      </c>
      <c r="V7" s="80"/>
      <c r="W7" s="87">
        <f t="shared" si="8"/>
        <v>0</v>
      </c>
      <c r="X7" s="80"/>
      <c r="Y7" s="87">
        <f t="shared" si="9"/>
        <v>0</v>
      </c>
      <c r="Z7" s="88"/>
      <c r="AA7" s="87">
        <f t="shared" si="10"/>
        <v>0</v>
      </c>
      <c r="AB7" s="89"/>
      <c r="AC7" s="87">
        <f t="shared" si="11"/>
        <v>0</v>
      </c>
      <c r="AD7" s="71">
        <f t="shared" si="12"/>
        <v>781.4</v>
      </c>
      <c r="AE7" s="81">
        <f t="shared" si="13"/>
        <v>781.4</v>
      </c>
      <c r="AF7" s="54">
        <f t="shared" si="14"/>
        <v>3</v>
      </c>
    </row>
    <row r="8" spans="1:32" s="53" customFormat="1" ht="15" customHeight="1">
      <c r="A8" s="74">
        <f t="shared" si="15"/>
        <v>4</v>
      </c>
      <c r="B8" s="75">
        <f t="shared" si="0"/>
        <v>1</v>
      </c>
      <c r="C8" s="117" t="s">
        <v>137</v>
      </c>
      <c r="D8" s="47" t="s">
        <v>138</v>
      </c>
      <c r="E8" s="76"/>
      <c r="F8" s="77">
        <v>2006</v>
      </c>
      <c r="G8" s="47" t="s">
        <v>109</v>
      </c>
      <c r="H8" s="80">
        <v>52</v>
      </c>
      <c r="I8" s="87">
        <f t="shared" si="1"/>
        <v>192.4</v>
      </c>
      <c r="J8" s="78">
        <v>64</v>
      </c>
      <c r="K8" s="87">
        <f t="shared" si="2"/>
        <v>256</v>
      </c>
      <c r="L8" s="78">
        <v>28</v>
      </c>
      <c r="M8" s="87">
        <f t="shared" si="3"/>
        <v>151.20000000000002</v>
      </c>
      <c r="N8" s="78">
        <v>30</v>
      </c>
      <c r="O8" s="87">
        <f t="shared" si="4"/>
        <v>171</v>
      </c>
      <c r="P8" s="78"/>
      <c r="Q8" s="87">
        <f t="shared" si="5"/>
        <v>0</v>
      </c>
      <c r="R8" s="80"/>
      <c r="S8" s="87">
        <f t="shared" si="6"/>
        <v>0</v>
      </c>
      <c r="T8" s="80"/>
      <c r="U8" s="87">
        <f t="shared" si="7"/>
        <v>0</v>
      </c>
      <c r="V8" s="80"/>
      <c r="W8" s="87">
        <f t="shared" si="8"/>
        <v>0</v>
      </c>
      <c r="X8" s="80"/>
      <c r="Y8" s="87">
        <f t="shared" si="9"/>
        <v>0</v>
      </c>
      <c r="Z8" s="88"/>
      <c r="AA8" s="87">
        <f t="shared" si="10"/>
        <v>0</v>
      </c>
      <c r="AB8" s="89"/>
      <c r="AC8" s="87">
        <f t="shared" si="11"/>
        <v>0</v>
      </c>
      <c r="AD8" s="71">
        <f t="shared" si="12"/>
        <v>770.6</v>
      </c>
      <c r="AE8" s="81">
        <f t="shared" si="13"/>
        <v>770.6</v>
      </c>
      <c r="AF8" s="54">
        <f t="shared" si="14"/>
        <v>4</v>
      </c>
    </row>
    <row r="9" spans="1:32" s="53" customFormat="1" ht="15" customHeight="1">
      <c r="A9" s="74">
        <f t="shared" si="15"/>
        <v>5</v>
      </c>
      <c r="B9" s="75">
        <f t="shared" si="0"/>
        <v>1</v>
      </c>
      <c r="C9" s="117" t="s">
        <v>69</v>
      </c>
      <c r="D9" s="47" t="s">
        <v>71</v>
      </c>
      <c r="E9" s="119"/>
      <c r="F9" s="89">
        <v>2006</v>
      </c>
      <c r="G9" s="47" t="s">
        <v>72</v>
      </c>
      <c r="H9" s="80">
        <v>52</v>
      </c>
      <c r="I9" s="87">
        <f t="shared" si="1"/>
        <v>192.4</v>
      </c>
      <c r="J9" s="80">
        <v>64</v>
      </c>
      <c r="K9" s="87">
        <f t="shared" si="2"/>
        <v>256</v>
      </c>
      <c r="L9" s="80">
        <v>28</v>
      </c>
      <c r="M9" s="87">
        <f t="shared" si="3"/>
        <v>151.20000000000002</v>
      </c>
      <c r="N9" s="80">
        <v>26</v>
      </c>
      <c r="O9" s="87">
        <f t="shared" si="4"/>
        <v>148.20000000000002</v>
      </c>
      <c r="P9" s="78"/>
      <c r="Q9" s="87">
        <f t="shared" si="5"/>
        <v>0</v>
      </c>
      <c r="R9" s="80"/>
      <c r="S9" s="87">
        <f t="shared" si="6"/>
        <v>0</v>
      </c>
      <c r="T9" s="80"/>
      <c r="U9" s="87">
        <f t="shared" si="7"/>
        <v>0</v>
      </c>
      <c r="V9" s="80"/>
      <c r="W9" s="87">
        <f t="shared" si="8"/>
        <v>0</v>
      </c>
      <c r="X9" s="80"/>
      <c r="Y9" s="87">
        <f t="shared" si="9"/>
        <v>0</v>
      </c>
      <c r="Z9" s="88"/>
      <c r="AA9" s="87">
        <f t="shared" si="10"/>
        <v>0</v>
      </c>
      <c r="AB9" s="89"/>
      <c r="AC9" s="87">
        <f t="shared" si="11"/>
        <v>0</v>
      </c>
      <c r="AD9" s="71">
        <f t="shared" si="12"/>
        <v>747.8000000000001</v>
      </c>
      <c r="AE9" s="81">
        <f t="shared" si="13"/>
        <v>747.8000000000001</v>
      </c>
      <c r="AF9" s="54">
        <f t="shared" si="14"/>
        <v>5</v>
      </c>
    </row>
    <row r="10" spans="1:32" s="53" customFormat="1" ht="15" customHeight="1">
      <c r="A10" s="74">
        <f t="shared" si="15"/>
        <v>6</v>
      </c>
      <c r="B10" s="75">
        <f t="shared" si="0"/>
        <v>1</v>
      </c>
      <c r="C10" s="117" t="s">
        <v>169</v>
      </c>
      <c r="D10" s="47" t="s">
        <v>170</v>
      </c>
      <c r="E10" s="76"/>
      <c r="F10" s="77">
        <v>2007</v>
      </c>
      <c r="G10" s="47" t="s">
        <v>109</v>
      </c>
      <c r="H10" s="80">
        <v>52</v>
      </c>
      <c r="I10" s="87">
        <f t="shared" si="1"/>
        <v>192.4</v>
      </c>
      <c r="J10" s="78">
        <v>64</v>
      </c>
      <c r="K10" s="87">
        <f t="shared" si="2"/>
        <v>256</v>
      </c>
      <c r="L10" s="80">
        <v>8</v>
      </c>
      <c r="M10" s="87">
        <f t="shared" si="3"/>
        <v>43.2</v>
      </c>
      <c r="N10" s="78">
        <v>18</v>
      </c>
      <c r="O10" s="87">
        <f t="shared" si="4"/>
        <v>102.60000000000001</v>
      </c>
      <c r="P10" s="78"/>
      <c r="Q10" s="87">
        <f t="shared" si="5"/>
        <v>0</v>
      </c>
      <c r="R10" s="80"/>
      <c r="S10" s="87">
        <f t="shared" si="6"/>
        <v>0</v>
      </c>
      <c r="T10" s="80"/>
      <c r="U10" s="87">
        <f t="shared" si="7"/>
        <v>0</v>
      </c>
      <c r="V10" s="80"/>
      <c r="W10" s="87">
        <f t="shared" si="8"/>
        <v>0</v>
      </c>
      <c r="X10" s="80"/>
      <c r="Y10" s="87">
        <f t="shared" si="9"/>
        <v>0</v>
      </c>
      <c r="Z10" s="88"/>
      <c r="AA10" s="87">
        <f t="shared" si="10"/>
        <v>0</v>
      </c>
      <c r="AB10" s="89"/>
      <c r="AC10" s="87">
        <f t="shared" si="11"/>
        <v>0</v>
      </c>
      <c r="AD10" s="71">
        <f t="shared" si="12"/>
        <v>594.1999999999999</v>
      </c>
      <c r="AE10" s="81">
        <f t="shared" si="13"/>
        <v>594.2</v>
      </c>
      <c r="AF10" s="54">
        <f t="shared" si="14"/>
        <v>6</v>
      </c>
    </row>
    <row r="11" spans="1:32" s="53" customFormat="1" ht="15" customHeight="1">
      <c r="A11" s="74">
        <f t="shared" si="15"/>
        <v>7</v>
      </c>
      <c r="B11" s="75">
        <f t="shared" si="0"/>
        <v>1</v>
      </c>
      <c r="C11" s="117" t="s">
        <v>119</v>
      </c>
      <c r="D11" s="47" t="s">
        <v>120</v>
      </c>
      <c r="E11" s="76"/>
      <c r="F11" s="77">
        <v>2006</v>
      </c>
      <c r="G11" s="47" t="s">
        <v>121</v>
      </c>
      <c r="H11" s="80">
        <v>52</v>
      </c>
      <c r="I11" s="87">
        <f t="shared" si="1"/>
        <v>192.4</v>
      </c>
      <c r="J11" s="78">
        <v>40</v>
      </c>
      <c r="K11" s="87">
        <f t="shared" si="2"/>
        <v>160</v>
      </c>
      <c r="L11" s="78">
        <v>14</v>
      </c>
      <c r="M11" s="87">
        <f t="shared" si="3"/>
        <v>75.60000000000001</v>
      </c>
      <c r="N11" s="78">
        <v>26</v>
      </c>
      <c r="O11" s="87">
        <f t="shared" si="4"/>
        <v>148.20000000000002</v>
      </c>
      <c r="P11" s="78"/>
      <c r="Q11" s="87">
        <f t="shared" si="5"/>
        <v>0</v>
      </c>
      <c r="R11" s="80"/>
      <c r="S11" s="87">
        <f t="shared" si="6"/>
        <v>0</v>
      </c>
      <c r="T11" s="80"/>
      <c r="U11" s="87">
        <f t="shared" si="7"/>
        <v>0</v>
      </c>
      <c r="V11" s="80"/>
      <c r="W11" s="87">
        <f t="shared" si="8"/>
        <v>0</v>
      </c>
      <c r="X11" s="80"/>
      <c r="Y11" s="87">
        <f t="shared" si="9"/>
        <v>0</v>
      </c>
      <c r="Z11" s="88"/>
      <c r="AA11" s="87">
        <f t="shared" si="10"/>
        <v>0</v>
      </c>
      <c r="AB11" s="89"/>
      <c r="AC11" s="87">
        <f t="shared" si="11"/>
        <v>0</v>
      </c>
      <c r="AD11" s="71">
        <f t="shared" si="12"/>
        <v>576.2</v>
      </c>
      <c r="AE11" s="81">
        <f t="shared" si="13"/>
        <v>576.2</v>
      </c>
      <c r="AF11" s="55">
        <f t="shared" si="14"/>
        <v>7</v>
      </c>
    </row>
    <row r="12" spans="1:32" s="53" customFormat="1" ht="15" customHeight="1">
      <c r="A12" s="74">
        <f t="shared" si="15"/>
        <v>8</v>
      </c>
      <c r="B12" s="75">
        <f t="shared" si="0"/>
        <v>1</v>
      </c>
      <c r="C12" s="117" t="s">
        <v>228</v>
      </c>
      <c r="D12" s="47" t="s">
        <v>230</v>
      </c>
      <c r="E12" s="76"/>
      <c r="F12" s="77">
        <v>2008</v>
      </c>
      <c r="G12" s="47" t="s">
        <v>86</v>
      </c>
      <c r="H12" s="80">
        <v>52</v>
      </c>
      <c r="I12" s="87">
        <f t="shared" si="1"/>
        <v>192.4</v>
      </c>
      <c r="J12" s="78">
        <v>31</v>
      </c>
      <c r="K12" s="87">
        <f t="shared" si="2"/>
        <v>124</v>
      </c>
      <c r="L12" s="78">
        <v>6</v>
      </c>
      <c r="M12" s="87">
        <f t="shared" si="3"/>
        <v>32.400000000000006</v>
      </c>
      <c r="N12" s="78">
        <v>18</v>
      </c>
      <c r="O12" s="87">
        <f t="shared" si="4"/>
        <v>102.60000000000001</v>
      </c>
      <c r="P12" s="78"/>
      <c r="Q12" s="87">
        <f t="shared" si="5"/>
        <v>0</v>
      </c>
      <c r="R12" s="80"/>
      <c r="S12" s="87">
        <f t="shared" si="6"/>
        <v>0</v>
      </c>
      <c r="T12" s="80"/>
      <c r="U12" s="87">
        <f t="shared" si="7"/>
        <v>0</v>
      </c>
      <c r="V12" s="80"/>
      <c r="W12" s="87">
        <f t="shared" si="8"/>
        <v>0</v>
      </c>
      <c r="X12" s="80"/>
      <c r="Y12" s="87">
        <f t="shared" si="9"/>
        <v>0</v>
      </c>
      <c r="Z12" s="88"/>
      <c r="AA12" s="87">
        <f t="shared" si="10"/>
        <v>0</v>
      </c>
      <c r="AB12" s="89"/>
      <c r="AC12" s="87">
        <f t="shared" si="11"/>
        <v>0</v>
      </c>
      <c r="AD12" s="71">
        <f t="shared" si="12"/>
        <v>451.4</v>
      </c>
      <c r="AE12" s="81">
        <f t="shared" si="13"/>
        <v>451.4</v>
      </c>
      <c r="AF12" s="54">
        <f t="shared" si="14"/>
        <v>8</v>
      </c>
    </row>
    <row r="13" spans="1:32" s="53" customFormat="1" ht="15" customHeight="1">
      <c r="A13" s="74">
        <f t="shared" si="15"/>
        <v>9</v>
      </c>
      <c r="B13" s="75">
        <f t="shared" si="0"/>
        <v>1</v>
      </c>
      <c r="C13" s="117" t="s">
        <v>202</v>
      </c>
      <c r="D13" s="47" t="s">
        <v>203</v>
      </c>
      <c r="E13" s="76"/>
      <c r="F13" s="77">
        <v>2006</v>
      </c>
      <c r="G13" s="47" t="s">
        <v>241</v>
      </c>
      <c r="H13" s="80">
        <v>52</v>
      </c>
      <c r="I13" s="87">
        <f t="shared" si="1"/>
        <v>192.4</v>
      </c>
      <c r="J13" s="78">
        <v>28</v>
      </c>
      <c r="K13" s="87">
        <f t="shared" si="2"/>
        <v>112</v>
      </c>
      <c r="L13" s="78">
        <v>8</v>
      </c>
      <c r="M13" s="87">
        <f t="shared" si="3"/>
        <v>43.2</v>
      </c>
      <c r="N13" s="78">
        <v>18</v>
      </c>
      <c r="O13" s="87">
        <f t="shared" si="4"/>
        <v>102.60000000000001</v>
      </c>
      <c r="P13" s="78"/>
      <c r="Q13" s="87">
        <f t="shared" si="5"/>
        <v>0</v>
      </c>
      <c r="R13" s="80"/>
      <c r="S13" s="87">
        <f t="shared" si="6"/>
        <v>0</v>
      </c>
      <c r="T13" s="80"/>
      <c r="U13" s="87">
        <f t="shared" si="7"/>
        <v>0</v>
      </c>
      <c r="V13" s="80"/>
      <c r="W13" s="87">
        <f t="shared" si="8"/>
        <v>0</v>
      </c>
      <c r="X13" s="80"/>
      <c r="Y13" s="87">
        <f t="shared" si="9"/>
        <v>0</v>
      </c>
      <c r="Z13" s="88"/>
      <c r="AA13" s="87">
        <f t="shared" si="10"/>
        <v>0</v>
      </c>
      <c r="AB13" s="89"/>
      <c r="AC13" s="87">
        <f t="shared" si="11"/>
        <v>0</v>
      </c>
      <c r="AD13" s="71">
        <f t="shared" si="12"/>
        <v>450.2</v>
      </c>
      <c r="AE13" s="81">
        <f t="shared" si="13"/>
        <v>450.20000000000005</v>
      </c>
      <c r="AF13" s="54">
        <f t="shared" si="14"/>
        <v>9</v>
      </c>
    </row>
    <row r="14" spans="1:32" s="53" customFormat="1" ht="15" customHeight="1">
      <c r="A14" s="74">
        <f t="shared" si="15"/>
        <v>10</v>
      </c>
      <c r="B14" s="75">
        <f t="shared" si="0"/>
        <v>1</v>
      </c>
      <c r="C14" s="117" t="s">
        <v>179</v>
      </c>
      <c r="D14" s="47" t="s">
        <v>92</v>
      </c>
      <c r="E14" s="76"/>
      <c r="F14" s="77">
        <v>2006</v>
      </c>
      <c r="G14" s="47" t="s">
        <v>109</v>
      </c>
      <c r="H14" s="80">
        <v>52</v>
      </c>
      <c r="I14" s="87">
        <f t="shared" si="1"/>
        <v>192.4</v>
      </c>
      <c r="J14" s="78">
        <v>10</v>
      </c>
      <c r="K14" s="87">
        <f t="shared" si="2"/>
        <v>40</v>
      </c>
      <c r="L14" s="80">
        <v>4</v>
      </c>
      <c r="M14" s="87">
        <f t="shared" si="3"/>
        <v>21.6</v>
      </c>
      <c r="N14" s="78">
        <v>8</v>
      </c>
      <c r="O14" s="87">
        <f t="shared" si="4"/>
        <v>45.6</v>
      </c>
      <c r="P14" s="78"/>
      <c r="Q14" s="87">
        <f t="shared" si="5"/>
        <v>0</v>
      </c>
      <c r="R14" s="80"/>
      <c r="S14" s="87">
        <f t="shared" si="6"/>
        <v>0</v>
      </c>
      <c r="T14" s="80"/>
      <c r="U14" s="87">
        <f t="shared" si="7"/>
        <v>0</v>
      </c>
      <c r="V14" s="80"/>
      <c r="W14" s="87">
        <f t="shared" si="8"/>
        <v>0</v>
      </c>
      <c r="X14" s="80"/>
      <c r="Y14" s="87">
        <f t="shared" si="9"/>
        <v>0</v>
      </c>
      <c r="Z14" s="88"/>
      <c r="AA14" s="87">
        <f t="shared" si="10"/>
        <v>0</v>
      </c>
      <c r="AB14" s="89"/>
      <c r="AC14" s="87">
        <f t="shared" si="11"/>
        <v>0</v>
      </c>
      <c r="AD14" s="71">
        <f t="shared" si="12"/>
        <v>299.6</v>
      </c>
      <c r="AE14" s="81">
        <f t="shared" si="13"/>
        <v>299.6</v>
      </c>
      <c r="AF14" s="54">
        <f t="shared" si="14"/>
        <v>10</v>
      </c>
    </row>
    <row r="15" spans="1:32" s="53" customFormat="1" ht="15" customHeight="1">
      <c r="A15" s="74">
        <f t="shared" si="15"/>
        <v>11</v>
      </c>
      <c r="B15" s="75">
        <f t="shared" si="0"/>
        <v>1</v>
      </c>
      <c r="C15" s="117" t="s">
        <v>219</v>
      </c>
      <c r="D15" s="47" t="s">
        <v>220</v>
      </c>
      <c r="E15" s="76"/>
      <c r="F15" s="77">
        <v>2007</v>
      </c>
      <c r="G15" s="47" t="s">
        <v>221</v>
      </c>
      <c r="H15" s="80">
        <v>52</v>
      </c>
      <c r="I15" s="87">
        <f t="shared" si="1"/>
        <v>192.4</v>
      </c>
      <c r="J15" s="78">
        <v>8</v>
      </c>
      <c r="K15" s="87">
        <f t="shared" si="2"/>
        <v>32</v>
      </c>
      <c r="L15" s="78">
        <v>4</v>
      </c>
      <c r="M15" s="87">
        <f t="shared" si="3"/>
        <v>21.6</v>
      </c>
      <c r="N15" s="78">
        <v>8</v>
      </c>
      <c r="O15" s="87">
        <f t="shared" si="4"/>
        <v>45.6</v>
      </c>
      <c r="P15" s="78"/>
      <c r="Q15" s="87">
        <f t="shared" si="5"/>
        <v>0</v>
      </c>
      <c r="R15" s="80"/>
      <c r="S15" s="87">
        <f t="shared" si="6"/>
        <v>0</v>
      </c>
      <c r="T15" s="80"/>
      <c r="U15" s="87">
        <f t="shared" si="7"/>
        <v>0</v>
      </c>
      <c r="V15" s="80"/>
      <c r="W15" s="87">
        <f t="shared" si="8"/>
        <v>0</v>
      </c>
      <c r="X15" s="80"/>
      <c r="Y15" s="87">
        <f t="shared" si="9"/>
        <v>0</v>
      </c>
      <c r="Z15" s="88"/>
      <c r="AA15" s="87">
        <f t="shared" si="10"/>
        <v>0</v>
      </c>
      <c r="AB15" s="89"/>
      <c r="AC15" s="87">
        <f t="shared" si="11"/>
        <v>0</v>
      </c>
      <c r="AD15" s="71">
        <f t="shared" si="12"/>
        <v>291.6</v>
      </c>
      <c r="AE15" s="81">
        <f t="shared" si="13"/>
        <v>291.6</v>
      </c>
      <c r="AF15" s="54">
        <f t="shared" si="14"/>
        <v>11</v>
      </c>
    </row>
    <row r="16" spans="1:32" ht="15" customHeight="1" hidden="1">
      <c r="A16" s="74">
        <f t="shared" si="15"/>
        <v>12</v>
      </c>
      <c r="B16" s="75">
        <f t="shared" si="0"/>
      </c>
      <c r="C16" s="117"/>
      <c r="D16" s="47"/>
      <c r="E16" s="76"/>
      <c r="F16" s="77"/>
      <c r="G16" s="47"/>
      <c r="H16" s="46"/>
      <c r="I16" s="45">
        <f aca="true" t="shared" si="16" ref="I16:I34">IF($C16="","",IF(H16&gt;0,H16*$I$3,0))</f>
      </c>
      <c r="J16" s="46"/>
      <c r="K16" s="45">
        <f aca="true" t="shared" si="17" ref="K16:K34">IF($C16="","",IF(J16&gt;0,J16*$K$3,0))</f>
      </c>
      <c r="L16" s="46"/>
      <c r="M16" s="45">
        <f aca="true" t="shared" si="18" ref="M16:M34">IF($C16="","",IF(L16&gt;0,L16*$M$3,0))</f>
      </c>
      <c r="N16" s="46"/>
      <c r="O16" s="45">
        <f aca="true" t="shared" si="19" ref="O16:O34">IF($C16="","",IF(N16&gt;0,N16*$O$3,0))</f>
      </c>
      <c r="P16" s="46"/>
      <c r="Q16" s="45">
        <f aca="true" t="shared" si="20" ref="Q16:Q34">IF($C16="","",IF(P16&gt;0,P16*$Q$3,0))</f>
      </c>
      <c r="R16" s="43"/>
      <c r="S16" s="45">
        <f aca="true" t="shared" si="21" ref="S16:S34">IF($C16="","",IF(R16&gt;0,R16*$S$3,0))</f>
      </c>
      <c r="T16" s="43"/>
      <c r="U16" s="45">
        <f aca="true" t="shared" si="22" ref="U16:U34">IF($C16="","",IF(T16&gt;0,T16*$U$3,0))</f>
      </c>
      <c r="V16" s="43"/>
      <c r="W16" s="45">
        <f aca="true" t="shared" si="23" ref="W16:W34">IF($C16="","",IF(V16&gt;0,V16*$W$3,0))</f>
      </c>
      <c r="X16" s="43"/>
      <c r="Y16" s="45">
        <f aca="true" t="shared" si="24" ref="Y16:Y34">IF($C16="","",IF(X16&gt;0,X16*$Y$3,0))</f>
      </c>
      <c r="Z16" s="42"/>
      <c r="AA16" s="45">
        <f aca="true" t="shared" si="25" ref="AA16:AA34">IF($C16="","",IF(Z16&gt;0,Z16*$AA$3,0))</f>
      </c>
      <c r="AB16" s="41"/>
      <c r="AC16" s="45">
        <f aca="true" t="shared" si="26" ref="AC16:AC34">IF($C16="","",IF(AB16&gt;0,AB16*$AC$3,0))</f>
      </c>
      <c r="AD16" s="71">
        <f aca="true" t="shared" si="27" ref="AD16:AD34">IF(G16="mimo soutěž",0.01,IF(C16="",0,IF(ISNUMBER(IF(COUNTIF($H$5:$H$34,"&gt;=0")=COUNTIF($C$5:$C$34,"&gt;"""),I16,0)+IF(COUNTIF($J$5:$J$34,"&gt;=0")=COUNTIF($C$5:$C$34,"&gt;"""),K16,0)+IF(COUNTIF($L$5:$L$34,"&gt;=0")=COUNTIF($C$5:$C$34,"&gt;"""),M16,0)+IF(COUNTIF($N$5:$N$34,"&gt;=0")=COUNTIF($C$5:$C$34,"&gt;"""),O16,0)+IF(COUNTIF($P$5:$P$34,"&gt;=0")=COUNTIF($C$5:$C$34,"&gt;"""),Q16,0)+IF(COUNTIF($R$5:$R$34,"&gt;=0")=COUNTIF($C$5:$C$34,"&gt;"""),S16,0)+IF(COUNTIF($T$5:$T$34,"&gt;=0")=COUNTIF($C$5:$C$34,"&gt;"""),U16,0)+IF(COUNTIF($V$5:$V$34,"&gt;=0")=COUNTIF($C$5:$C$34,"&gt;"""),W16,0)+IF(COUNTIF($X$5:$X$34,"&gt;=0")=COUNTIF($C$5:$C$34,"&gt;"""),Y16,0)+IF(COUNTIF($Z$5:$Z$34,"&gt;=0")=COUNTIF($C$5:$C$34,"&gt;"""),AA16,0)+IF(COUNTIF($AB$5:$AB$34,"&gt;=0")=COUNTIF($C$5:$C$34,"&gt;"""),AC16,0)),IF(COUNTIF($H$5:$H$34,"&gt;=0")=COUNTIF($C$5:$C$34,"&gt;"""),I16,0)+IF(COUNTIF($J$5:$J$34,"&gt;=0")=COUNTIF($C$5:$C$34,"&gt;"""),K16,0)+IF(COUNTIF($L$5:$L$34,"&gt;=0")=COUNTIF($C$5:$C$34,"&gt;"""),M16,0)+IF(COUNTIF($N$5:$N$34,"&gt;=0")=COUNTIF($C$5:$C$34,"&gt;"""),O16,0)+IF(COUNTIF($P$5:$P$34,"&gt;=0")=COUNTIF($C$5:$C$34,"&gt;"""),Q16,0)+IF(COUNTIF($R$5:$R$34,"&gt;=0")=COUNTIF($C$5:$C$34,"&gt;"""),S16,0)+IF(COUNTIF($T$5:$T$34,"&gt;=0")=COUNTIF($C$5:$C$34,"&gt;"""),U16,0)+IF(COUNTIF($V$5:$V$34,"&gt;=0")=COUNTIF($C$5:$C$34,"&gt;"""),W16,0)+IF(COUNTIF($X$5:$X$34,"&gt;=0")=COUNTIF($C$5:$C$34,"&gt;"""),Y16,0)+IF(COUNTIF($Z$5:$Z$34,"&gt;=0")=COUNTIF($C$5:$C$34,"&gt;"""),AA16,0)+IF(COUNTIF($AB$5:$AB$34,"&gt;=0")=COUNTIF($C$5:$C$34,"&gt;"""),AC16,0),"")))</f>
        <v>0</v>
      </c>
      <c r="AE16" s="81">
        <f aca="true" t="shared" si="28" ref="AE16:AE34">IF(SUMIF(AC16,"&gt;0")+SUMIF(AA16,"&gt;0")+SUMIF(Y16,"&gt;0")+SUMIF(W16,"&gt;0")+SUMIF(U16,"&gt;0")+SUMIF(S16,"&gt;0")+SUMIF(Q16,"&gt;0")+SUMIF(O16,"&gt;0")+SUMIF(M16,"&gt;0")+SUMIF(K16,"&gt;0")+SUMIF(I16,"&gt;0")&gt;0,SUMIF(AC16,"&gt;0")+SUMIF(AA16,"&gt;0")+SUMIF(Y16,"&gt;0")+SUMIF(W16,"&gt;0")+SUMIF(U16,"&gt;0")+SUMIF(S16,"&gt;0")+SUMIF(Q16,"&gt;0")+SUMIF(O16,"&gt;0")+SUMIF(M16,"&gt;0")+SUMIF(K16,"&gt;0")+SUMIF(I16,"&gt;0"),"")</f>
      </c>
      <c r="AF16" s="6">
        <f aca="true" t="shared" si="29" ref="AF16:AF34">IF(AE16="","",IF(G16="mimo soutěž","X",A16))</f>
      </c>
    </row>
    <row r="17" spans="1:32" ht="15" customHeight="1" hidden="1">
      <c r="A17" s="74">
        <f t="shared" si="15"/>
        <v>13</v>
      </c>
      <c r="B17" s="75">
        <f t="shared" si="0"/>
      </c>
      <c r="C17" s="117"/>
      <c r="D17" s="47"/>
      <c r="E17" s="76"/>
      <c r="F17" s="77"/>
      <c r="G17" s="47"/>
      <c r="H17" s="46"/>
      <c r="I17" s="45">
        <f t="shared" si="16"/>
      </c>
      <c r="J17" s="46"/>
      <c r="K17" s="45">
        <f t="shared" si="17"/>
      </c>
      <c r="L17" s="46"/>
      <c r="M17" s="45">
        <f t="shared" si="18"/>
      </c>
      <c r="N17" s="46"/>
      <c r="O17" s="45">
        <f t="shared" si="19"/>
      </c>
      <c r="P17" s="46"/>
      <c r="Q17" s="45">
        <f t="shared" si="20"/>
      </c>
      <c r="R17" s="43"/>
      <c r="S17" s="45">
        <f t="shared" si="21"/>
      </c>
      <c r="T17" s="43"/>
      <c r="U17" s="45">
        <f t="shared" si="22"/>
      </c>
      <c r="V17" s="43"/>
      <c r="W17" s="45">
        <f t="shared" si="23"/>
      </c>
      <c r="X17" s="43"/>
      <c r="Y17" s="45">
        <f t="shared" si="24"/>
      </c>
      <c r="Z17" s="42"/>
      <c r="AA17" s="45">
        <f t="shared" si="25"/>
      </c>
      <c r="AB17" s="41"/>
      <c r="AC17" s="45">
        <f t="shared" si="26"/>
      </c>
      <c r="AD17" s="71">
        <f t="shared" si="27"/>
        <v>0</v>
      </c>
      <c r="AE17" s="81">
        <f t="shared" si="28"/>
      </c>
      <c r="AF17" s="6">
        <f t="shared" si="29"/>
      </c>
    </row>
    <row r="18" spans="1:32" ht="15" customHeight="1" hidden="1">
      <c r="A18" s="74">
        <f t="shared" si="15"/>
        <v>14</v>
      </c>
      <c r="B18" s="75">
        <f t="shared" si="0"/>
      </c>
      <c r="C18" s="117"/>
      <c r="D18" s="47"/>
      <c r="E18" s="76"/>
      <c r="F18" s="77"/>
      <c r="G18" s="47"/>
      <c r="H18" s="46"/>
      <c r="I18" s="45">
        <f t="shared" si="16"/>
      </c>
      <c r="J18" s="46"/>
      <c r="K18" s="45">
        <f t="shared" si="17"/>
      </c>
      <c r="L18" s="46"/>
      <c r="M18" s="45">
        <f t="shared" si="18"/>
      </c>
      <c r="N18" s="46"/>
      <c r="O18" s="45">
        <f t="shared" si="19"/>
      </c>
      <c r="P18" s="46"/>
      <c r="Q18" s="45">
        <f t="shared" si="20"/>
      </c>
      <c r="R18" s="43"/>
      <c r="S18" s="45">
        <f t="shared" si="21"/>
      </c>
      <c r="T18" s="43"/>
      <c r="U18" s="45">
        <f t="shared" si="22"/>
      </c>
      <c r="V18" s="43"/>
      <c r="W18" s="45">
        <f t="shared" si="23"/>
      </c>
      <c r="X18" s="43"/>
      <c r="Y18" s="45">
        <f t="shared" si="24"/>
      </c>
      <c r="Z18" s="42"/>
      <c r="AA18" s="45">
        <f t="shared" si="25"/>
      </c>
      <c r="AB18" s="41"/>
      <c r="AC18" s="45">
        <f t="shared" si="26"/>
      </c>
      <c r="AD18" s="71">
        <f t="shared" si="27"/>
        <v>0</v>
      </c>
      <c r="AE18" s="81">
        <f t="shared" si="28"/>
      </c>
      <c r="AF18" s="6">
        <f t="shared" si="29"/>
      </c>
    </row>
    <row r="19" spans="1:32" ht="15" customHeight="1" hidden="1">
      <c r="A19" s="74">
        <f t="shared" si="15"/>
        <v>15</v>
      </c>
      <c r="B19" s="75">
        <f aca="true" t="shared" si="30" ref="B19:B34">IF(AND(C19&gt;"",G19&lt;&gt;"MIMO SOUTĚŽ"),1,IF(AND(C19&gt;"",G19="MIMO SOUTĚŽ"),2,""))</f>
      </c>
      <c r="C19" s="117"/>
      <c r="D19" s="47"/>
      <c r="E19" s="76"/>
      <c r="F19" s="77"/>
      <c r="G19" s="47"/>
      <c r="H19" s="46"/>
      <c r="I19" s="45">
        <f t="shared" si="16"/>
      </c>
      <c r="J19" s="46"/>
      <c r="K19" s="45">
        <f t="shared" si="17"/>
      </c>
      <c r="L19" s="46"/>
      <c r="M19" s="45">
        <f t="shared" si="18"/>
      </c>
      <c r="N19" s="46"/>
      <c r="O19" s="45">
        <f t="shared" si="19"/>
      </c>
      <c r="P19" s="46"/>
      <c r="Q19" s="45">
        <f t="shared" si="20"/>
      </c>
      <c r="R19" s="43"/>
      <c r="S19" s="45">
        <f t="shared" si="21"/>
      </c>
      <c r="T19" s="43"/>
      <c r="U19" s="45">
        <f t="shared" si="22"/>
      </c>
      <c r="V19" s="43"/>
      <c r="W19" s="45">
        <f t="shared" si="23"/>
      </c>
      <c r="X19" s="43"/>
      <c r="Y19" s="45">
        <f t="shared" si="24"/>
      </c>
      <c r="Z19" s="42"/>
      <c r="AA19" s="45">
        <f t="shared" si="25"/>
      </c>
      <c r="AB19" s="41"/>
      <c r="AC19" s="45">
        <f t="shared" si="26"/>
      </c>
      <c r="AD19" s="71">
        <f t="shared" si="27"/>
        <v>0</v>
      </c>
      <c r="AE19" s="81">
        <f t="shared" si="28"/>
      </c>
      <c r="AF19" s="6">
        <f t="shared" si="29"/>
      </c>
    </row>
    <row r="20" spans="1:32" ht="15" customHeight="1" hidden="1">
      <c r="A20" s="74">
        <f t="shared" si="15"/>
        <v>16</v>
      </c>
      <c r="B20" s="75">
        <f t="shared" si="30"/>
      </c>
      <c r="C20" s="117"/>
      <c r="D20" s="47"/>
      <c r="E20" s="76"/>
      <c r="F20" s="77"/>
      <c r="G20" s="47"/>
      <c r="H20" s="46"/>
      <c r="I20" s="45">
        <f t="shared" si="16"/>
      </c>
      <c r="J20" s="46"/>
      <c r="K20" s="45">
        <f t="shared" si="17"/>
      </c>
      <c r="L20" s="46"/>
      <c r="M20" s="45">
        <f t="shared" si="18"/>
      </c>
      <c r="N20" s="46"/>
      <c r="O20" s="45">
        <f t="shared" si="19"/>
      </c>
      <c r="P20" s="46"/>
      <c r="Q20" s="45">
        <f t="shared" si="20"/>
      </c>
      <c r="R20" s="43"/>
      <c r="S20" s="45">
        <f t="shared" si="21"/>
      </c>
      <c r="T20" s="43"/>
      <c r="U20" s="45">
        <f t="shared" si="22"/>
      </c>
      <c r="V20" s="43"/>
      <c r="W20" s="45">
        <f t="shared" si="23"/>
      </c>
      <c r="X20" s="43"/>
      <c r="Y20" s="45">
        <f t="shared" si="24"/>
      </c>
      <c r="Z20" s="42"/>
      <c r="AA20" s="45">
        <f t="shared" si="25"/>
      </c>
      <c r="AB20" s="41"/>
      <c r="AC20" s="45">
        <f t="shared" si="26"/>
      </c>
      <c r="AD20" s="71">
        <f t="shared" si="27"/>
        <v>0</v>
      </c>
      <c r="AE20" s="81">
        <f t="shared" si="28"/>
      </c>
      <c r="AF20" s="6">
        <f t="shared" si="29"/>
      </c>
    </row>
    <row r="21" spans="1:32" ht="15" customHeight="1" hidden="1">
      <c r="A21" s="74">
        <f t="shared" si="15"/>
        <v>17</v>
      </c>
      <c r="B21" s="75">
        <f t="shared" si="30"/>
      </c>
      <c r="C21" s="117"/>
      <c r="D21" s="47"/>
      <c r="E21" s="76"/>
      <c r="F21" s="77"/>
      <c r="G21" s="47"/>
      <c r="H21" s="46"/>
      <c r="I21" s="45">
        <f t="shared" si="16"/>
      </c>
      <c r="J21" s="46"/>
      <c r="K21" s="45">
        <f t="shared" si="17"/>
      </c>
      <c r="L21" s="46"/>
      <c r="M21" s="45">
        <f t="shared" si="18"/>
      </c>
      <c r="N21" s="46"/>
      <c r="O21" s="45">
        <f t="shared" si="19"/>
      </c>
      <c r="P21" s="46"/>
      <c r="Q21" s="45">
        <f t="shared" si="20"/>
      </c>
      <c r="R21" s="43"/>
      <c r="S21" s="45">
        <f t="shared" si="21"/>
      </c>
      <c r="T21" s="43"/>
      <c r="U21" s="45">
        <f t="shared" si="22"/>
      </c>
      <c r="V21" s="43"/>
      <c r="W21" s="45">
        <f t="shared" si="23"/>
      </c>
      <c r="X21" s="43"/>
      <c r="Y21" s="45">
        <f t="shared" si="24"/>
      </c>
      <c r="Z21" s="42"/>
      <c r="AA21" s="45">
        <f t="shared" si="25"/>
      </c>
      <c r="AB21" s="41"/>
      <c r="AC21" s="45">
        <f t="shared" si="26"/>
      </c>
      <c r="AD21" s="71">
        <f t="shared" si="27"/>
        <v>0</v>
      </c>
      <c r="AE21" s="81">
        <f t="shared" si="28"/>
      </c>
      <c r="AF21" s="6">
        <f t="shared" si="29"/>
      </c>
    </row>
    <row r="22" spans="1:32" ht="15" customHeight="1" hidden="1">
      <c r="A22" s="74">
        <f t="shared" si="15"/>
        <v>18</v>
      </c>
      <c r="B22" s="75">
        <f t="shared" si="30"/>
      </c>
      <c r="C22" s="117"/>
      <c r="D22" s="47"/>
      <c r="E22" s="76"/>
      <c r="F22" s="77"/>
      <c r="G22" s="47"/>
      <c r="H22" s="46"/>
      <c r="I22" s="45">
        <f t="shared" si="16"/>
      </c>
      <c r="J22" s="46"/>
      <c r="K22" s="45">
        <f t="shared" si="17"/>
      </c>
      <c r="L22" s="46"/>
      <c r="M22" s="45">
        <f t="shared" si="18"/>
      </c>
      <c r="N22" s="46"/>
      <c r="O22" s="45">
        <f t="shared" si="19"/>
      </c>
      <c r="P22" s="46"/>
      <c r="Q22" s="45">
        <f t="shared" si="20"/>
      </c>
      <c r="R22" s="43"/>
      <c r="S22" s="45">
        <f t="shared" si="21"/>
      </c>
      <c r="T22" s="43"/>
      <c r="U22" s="45">
        <f t="shared" si="22"/>
      </c>
      <c r="V22" s="43"/>
      <c r="W22" s="45">
        <f t="shared" si="23"/>
      </c>
      <c r="X22" s="43"/>
      <c r="Y22" s="45">
        <f t="shared" si="24"/>
      </c>
      <c r="Z22" s="42"/>
      <c r="AA22" s="45">
        <f t="shared" si="25"/>
      </c>
      <c r="AB22" s="41"/>
      <c r="AC22" s="45">
        <f t="shared" si="26"/>
      </c>
      <c r="AD22" s="71">
        <f t="shared" si="27"/>
        <v>0</v>
      </c>
      <c r="AE22" s="81">
        <f t="shared" si="28"/>
      </c>
      <c r="AF22" s="6">
        <f t="shared" si="29"/>
      </c>
    </row>
    <row r="23" spans="1:32" ht="15" customHeight="1" hidden="1">
      <c r="A23" s="74">
        <f t="shared" si="15"/>
        <v>19</v>
      </c>
      <c r="B23" s="75">
        <f t="shared" si="30"/>
      </c>
      <c r="C23" s="117"/>
      <c r="D23" s="47"/>
      <c r="E23" s="76"/>
      <c r="F23" s="77"/>
      <c r="G23" s="47"/>
      <c r="H23" s="46"/>
      <c r="I23" s="45">
        <f t="shared" si="16"/>
      </c>
      <c r="J23" s="46"/>
      <c r="K23" s="45">
        <f t="shared" si="17"/>
      </c>
      <c r="L23" s="46"/>
      <c r="M23" s="45">
        <f t="shared" si="18"/>
      </c>
      <c r="N23" s="46"/>
      <c r="O23" s="45">
        <f t="shared" si="19"/>
      </c>
      <c r="P23" s="46"/>
      <c r="Q23" s="45">
        <f t="shared" si="20"/>
      </c>
      <c r="R23" s="43"/>
      <c r="S23" s="45">
        <f t="shared" si="21"/>
      </c>
      <c r="T23" s="43"/>
      <c r="U23" s="45">
        <f t="shared" si="22"/>
      </c>
      <c r="V23" s="43"/>
      <c r="W23" s="45">
        <f t="shared" si="23"/>
      </c>
      <c r="X23" s="43"/>
      <c r="Y23" s="45">
        <f t="shared" si="24"/>
      </c>
      <c r="Z23" s="42"/>
      <c r="AA23" s="45">
        <f t="shared" si="25"/>
      </c>
      <c r="AB23" s="41"/>
      <c r="AC23" s="45">
        <f t="shared" si="26"/>
      </c>
      <c r="AD23" s="71">
        <f t="shared" si="27"/>
        <v>0</v>
      </c>
      <c r="AE23" s="81">
        <f t="shared" si="28"/>
      </c>
      <c r="AF23" s="6">
        <f t="shared" si="29"/>
      </c>
    </row>
    <row r="24" spans="1:32" ht="15" customHeight="1" hidden="1">
      <c r="A24" s="74">
        <f t="shared" si="15"/>
        <v>20</v>
      </c>
      <c r="B24" s="75">
        <f t="shared" si="30"/>
      </c>
      <c r="C24" s="117"/>
      <c r="D24" s="47"/>
      <c r="E24" s="76"/>
      <c r="F24" s="77"/>
      <c r="G24" s="47"/>
      <c r="H24" s="46"/>
      <c r="I24" s="45">
        <f t="shared" si="16"/>
      </c>
      <c r="J24" s="46"/>
      <c r="K24" s="45">
        <f t="shared" si="17"/>
      </c>
      <c r="L24" s="46"/>
      <c r="M24" s="45">
        <f t="shared" si="18"/>
      </c>
      <c r="N24" s="46"/>
      <c r="O24" s="45">
        <f t="shared" si="19"/>
      </c>
      <c r="P24" s="46"/>
      <c r="Q24" s="45">
        <f t="shared" si="20"/>
      </c>
      <c r="R24" s="43"/>
      <c r="S24" s="45">
        <f t="shared" si="21"/>
      </c>
      <c r="T24" s="43"/>
      <c r="U24" s="45">
        <f t="shared" si="22"/>
      </c>
      <c r="V24" s="43"/>
      <c r="W24" s="45">
        <f t="shared" si="23"/>
      </c>
      <c r="X24" s="43"/>
      <c r="Y24" s="45">
        <f t="shared" si="24"/>
      </c>
      <c r="Z24" s="42"/>
      <c r="AA24" s="45">
        <f t="shared" si="25"/>
      </c>
      <c r="AB24" s="41"/>
      <c r="AC24" s="45">
        <f t="shared" si="26"/>
      </c>
      <c r="AD24" s="71">
        <f t="shared" si="27"/>
        <v>0</v>
      </c>
      <c r="AE24" s="81">
        <f t="shared" si="28"/>
      </c>
      <c r="AF24" s="6">
        <f t="shared" si="29"/>
      </c>
    </row>
    <row r="25" spans="1:32" ht="15" customHeight="1" hidden="1">
      <c r="A25" s="74">
        <f t="shared" si="15"/>
        <v>21</v>
      </c>
      <c r="B25" s="75">
        <f t="shared" si="30"/>
      </c>
      <c r="C25" s="117"/>
      <c r="D25" s="47"/>
      <c r="E25" s="76"/>
      <c r="F25" s="77"/>
      <c r="G25" s="47"/>
      <c r="H25" s="46"/>
      <c r="I25" s="45">
        <f t="shared" si="16"/>
      </c>
      <c r="J25" s="46"/>
      <c r="K25" s="45">
        <f t="shared" si="17"/>
      </c>
      <c r="L25" s="46"/>
      <c r="M25" s="45">
        <f t="shared" si="18"/>
      </c>
      <c r="N25" s="46"/>
      <c r="O25" s="45">
        <f t="shared" si="19"/>
      </c>
      <c r="P25" s="46"/>
      <c r="Q25" s="45">
        <f t="shared" si="20"/>
      </c>
      <c r="R25" s="43"/>
      <c r="S25" s="45">
        <f t="shared" si="21"/>
      </c>
      <c r="T25" s="43"/>
      <c r="U25" s="45">
        <f t="shared" si="22"/>
      </c>
      <c r="V25" s="43"/>
      <c r="W25" s="45">
        <f t="shared" si="23"/>
      </c>
      <c r="X25" s="43"/>
      <c r="Y25" s="45">
        <f t="shared" si="24"/>
      </c>
      <c r="Z25" s="42"/>
      <c r="AA25" s="45">
        <f t="shared" si="25"/>
      </c>
      <c r="AB25" s="41"/>
      <c r="AC25" s="45">
        <f t="shared" si="26"/>
      </c>
      <c r="AD25" s="71">
        <f t="shared" si="27"/>
        <v>0</v>
      </c>
      <c r="AE25" s="81">
        <f t="shared" si="28"/>
      </c>
      <c r="AF25" s="6">
        <f t="shared" si="29"/>
      </c>
    </row>
    <row r="26" spans="1:32" ht="15" customHeight="1" hidden="1">
      <c r="A26" s="74">
        <f t="shared" si="15"/>
        <v>22</v>
      </c>
      <c r="B26" s="75">
        <f t="shared" si="30"/>
      </c>
      <c r="C26" s="117"/>
      <c r="D26" s="47"/>
      <c r="E26" s="76"/>
      <c r="F26" s="77"/>
      <c r="G26" s="47"/>
      <c r="H26" s="46"/>
      <c r="I26" s="45">
        <f t="shared" si="16"/>
      </c>
      <c r="J26" s="46"/>
      <c r="K26" s="45">
        <f t="shared" si="17"/>
      </c>
      <c r="L26" s="46"/>
      <c r="M26" s="45">
        <f t="shared" si="18"/>
      </c>
      <c r="N26" s="46"/>
      <c r="O26" s="45">
        <f t="shared" si="19"/>
      </c>
      <c r="P26" s="46"/>
      <c r="Q26" s="45">
        <f t="shared" si="20"/>
      </c>
      <c r="R26" s="43"/>
      <c r="S26" s="45">
        <f t="shared" si="21"/>
      </c>
      <c r="T26" s="43"/>
      <c r="U26" s="45">
        <f t="shared" si="22"/>
      </c>
      <c r="V26" s="43"/>
      <c r="W26" s="45">
        <f t="shared" si="23"/>
      </c>
      <c r="X26" s="43"/>
      <c r="Y26" s="45">
        <f t="shared" si="24"/>
      </c>
      <c r="Z26" s="42"/>
      <c r="AA26" s="45">
        <f t="shared" si="25"/>
      </c>
      <c r="AB26" s="41"/>
      <c r="AC26" s="45">
        <f t="shared" si="26"/>
      </c>
      <c r="AD26" s="71">
        <f t="shared" si="27"/>
        <v>0</v>
      </c>
      <c r="AE26" s="81">
        <f t="shared" si="28"/>
      </c>
      <c r="AF26" s="6">
        <f t="shared" si="29"/>
      </c>
    </row>
    <row r="27" spans="1:32" ht="15" customHeight="1" hidden="1">
      <c r="A27" s="74">
        <f t="shared" si="15"/>
        <v>23</v>
      </c>
      <c r="B27" s="75">
        <f t="shared" si="30"/>
      </c>
      <c r="C27" s="117"/>
      <c r="D27" s="47"/>
      <c r="E27" s="76"/>
      <c r="F27" s="77"/>
      <c r="G27" s="47"/>
      <c r="H27" s="46"/>
      <c r="I27" s="45">
        <f t="shared" si="16"/>
      </c>
      <c r="J27" s="46"/>
      <c r="K27" s="45">
        <f t="shared" si="17"/>
      </c>
      <c r="L27" s="46"/>
      <c r="M27" s="45">
        <f t="shared" si="18"/>
      </c>
      <c r="N27" s="46"/>
      <c r="O27" s="45">
        <f t="shared" si="19"/>
      </c>
      <c r="P27" s="46"/>
      <c r="Q27" s="45">
        <f t="shared" si="20"/>
      </c>
      <c r="R27" s="43"/>
      <c r="S27" s="45">
        <f t="shared" si="21"/>
      </c>
      <c r="T27" s="43"/>
      <c r="U27" s="45">
        <f t="shared" si="22"/>
      </c>
      <c r="V27" s="43"/>
      <c r="W27" s="45">
        <f t="shared" si="23"/>
      </c>
      <c r="X27" s="43"/>
      <c r="Y27" s="45">
        <f t="shared" si="24"/>
      </c>
      <c r="Z27" s="42"/>
      <c r="AA27" s="45">
        <f t="shared" si="25"/>
      </c>
      <c r="AB27" s="41"/>
      <c r="AC27" s="45">
        <f t="shared" si="26"/>
      </c>
      <c r="AD27" s="71">
        <f t="shared" si="27"/>
        <v>0</v>
      </c>
      <c r="AE27" s="81">
        <f t="shared" si="28"/>
      </c>
      <c r="AF27" s="6">
        <f t="shared" si="29"/>
      </c>
    </row>
    <row r="28" spans="1:32" ht="15" customHeight="1" hidden="1">
      <c r="A28" s="74">
        <f t="shared" si="15"/>
        <v>24</v>
      </c>
      <c r="B28" s="75">
        <f t="shared" si="30"/>
      </c>
      <c r="C28" s="117"/>
      <c r="D28" s="47"/>
      <c r="E28" s="76"/>
      <c r="F28" s="77"/>
      <c r="G28" s="47"/>
      <c r="H28" s="46"/>
      <c r="I28" s="45">
        <f t="shared" si="16"/>
      </c>
      <c r="J28" s="46"/>
      <c r="K28" s="45">
        <f t="shared" si="17"/>
      </c>
      <c r="L28" s="46"/>
      <c r="M28" s="45">
        <f t="shared" si="18"/>
      </c>
      <c r="N28" s="46"/>
      <c r="O28" s="45">
        <f t="shared" si="19"/>
      </c>
      <c r="P28" s="46"/>
      <c r="Q28" s="45">
        <f t="shared" si="20"/>
      </c>
      <c r="R28" s="43"/>
      <c r="S28" s="45">
        <f t="shared" si="21"/>
      </c>
      <c r="T28" s="43"/>
      <c r="U28" s="45">
        <f t="shared" si="22"/>
      </c>
      <c r="V28" s="43"/>
      <c r="W28" s="45">
        <f t="shared" si="23"/>
      </c>
      <c r="X28" s="43"/>
      <c r="Y28" s="45">
        <f t="shared" si="24"/>
      </c>
      <c r="Z28" s="42"/>
      <c r="AA28" s="45">
        <f t="shared" si="25"/>
      </c>
      <c r="AB28" s="41"/>
      <c r="AC28" s="45">
        <f t="shared" si="26"/>
      </c>
      <c r="AD28" s="71">
        <f t="shared" si="27"/>
        <v>0</v>
      </c>
      <c r="AE28" s="81">
        <f t="shared" si="28"/>
      </c>
      <c r="AF28" s="6">
        <f t="shared" si="29"/>
      </c>
    </row>
    <row r="29" spans="1:32" ht="15" customHeight="1" hidden="1">
      <c r="A29" s="74">
        <f t="shared" si="15"/>
        <v>25</v>
      </c>
      <c r="B29" s="75">
        <f t="shared" si="30"/>
      </c>
      <c r="C29" s="117"/>
      <c r="D29" s="47"/>
      <c r="E29" s="76"/>
      <c r="F29" s="77"/>
      <c r="G29" s="47"/>
      <c r="H29" s="46"/>
      <c r="I29" s="45">
        <f t="shared" si="16"/>
      </c>
      <c r="J29" s="46"/>
      <c r="K29" s="45">
        <f t="shared" si="17"/>
      </c>
      <c r="L29" s="46"/>
      <c r="M29" s="45">
        <f t="shared" si="18"/>
      </c>
      <c r="N29" s="46"/>
      <c r="O29" s="45">
        <f t="shared" si="19"/>
      </c>
      <c r="P29" s="46"/>
      <c r="Q29" s="45">
        <f t="shared" si="20"/>
      </c>
      <c r="R29" s="43"/>
      <c r="S29" s="45">
        <f t="shared" si="21"/>
      </c>
      <c r="T29" s="43"/>
      <c r="U29" s="45">
        <f t="shared" si="22"/>
      </c>
      <c r="V29" s="43"/>
      <c r="W29" s="45">
        <f t="shared" si="23"/>
      </c>
      <c r="X29" s="43"/>
      <c r="Y29" s="45">
        <f t="shared" si="24"/>
      </c>
      <c r="Z29" s="42"/>
      <c r="AA29" s="45">
        <f t="shared" si="25"/>
      </c>
      <c r="AB29" s="41"/>
      <c r="AC29" s="45">
        <f t="shared" si="26"/>
      </c>
      <c r="AD29" s="71">
        <f t="shared" si="27"/>
        <v>0</v>
      </c>
      <c r="AE29" s="81">
        <f t="shared" si="28"/>
      </c>
      <c r="AF29" s="6">
        <f t="shared" si="29"/>
      </c>
    </row>
    <row r="30" spans="1:32" ht="15" customHeight="1" hidden="1">
      <c r="A30" s="74">
        <f t="shared" si="15"/>
        <v>26</v>
      </c>
      <c r="B30" s="75">
        <f t="shared" si="30"/>
      </c>
      <c r="C30" s="117"/>
      <c r="D30" s="47"/>
      <c r="E30" s="76"/>
      <c r="F30" s="77"/>
      <c r="G30" s="47"/>
      <c r="H30" s="46"/>
      <c r="I30" s="45">
        <f t="shared" si="16"/>
      </c>
      <c r="J30" s="46"/>
      <c r="K30" s="45">
        <f t="shared" si="17"/>
      </c>
      <c r="L30" s="46"/>
      <c r="M30" s="45">
        <f t="shared" si="18"/>
      </c>
      <c r="N30" s="46"/>
      <c r="O30" s="45">
        <f t="shared" si="19"/>
      </c>
      <c r="P30" s="46"/>
      <c r="Q30" s="45">
        <f t="shared" si="20"/>
      </c>
      <c r="R30" s="43"/>
      <c r="S30" s="45">
        <f t="shared" si="21"/>
      </c>
      <c r="T30" s="43"/>
      <c r="U30" s="45">
        <f t="shared" si="22"/>
      </c>
      <c r="V30" s="43"/>
      <c r="W30" s="45">
        <f t="shared" si="23"/>
      </c>
      <c r="X30" s="43"/>
      <c r="Y30" s="45">
        <f t="shared" si="24"/>
      </c>
      <c r="Z30" s="42"/>
      <c r="AA30" s="45">
        <f t="shared" si="25"/>
      </c>
      <c r="AB30" s="41"/>
      <c r="AC30" s="45">
        <f t="shared" si="26"/>
      </c>
      <c r="AD30" s="71">
        <f t="shared" si="27"/>
        <v>0</v>
      </c>
      <c r="AE30" s="81">
        <f t="shared" si="28"/>
      </c>
      <c r="AF30" s="6">
        <f t="shared" si="29"/>
      </c>
    </row>
    <row r="31" spans="1:32" ht="15" customHeight="1" hidden="1">
      <c r="A31" s="74">
        <f t="shared" si="15"/>
        <v>27</v>
      </c>
      <c r="B31" s="75">
        <f t="shared" si="30"/>
      </c>
      <c r="C31" s="117"/>
      <c r="D31" s="47"/>
      <c r="E31" s="76"/>
      <c r="F31" s="77"/>
      <c r="G31" s="47"/>
      <c r="H31" s="46"/>
      <c r="I31" s="45">
        <f t="shared" si="16"/>
      </c>
      <c r="J31" s="46"/>
      <c r="K31" s="45">
        <f t="shared" si="17"/>
      </c>
      <c r="L31" s="46"/>
      <c r="M31" s="45">
        <f t="shared" si="18"/>
      </c>
      <c r="N31" s="46"/>
      <c r="O31" s="45">
        <f t="shared" si="19"/>
      </c>
      <c r="P31" s="46"/>
      <c r="Q31" s="45">
        <f t="shared" si="20"/>
      </c>
      <c r="R31" s="43"/>
      <c r="S31" s="45">
        <f t="shared" si="21"/>
      </c>
      <c r="T31" s="43"/>
      <c r="U31" s="45">
        <f t="shared" si="22"/>
      </c>
      <c r="V31" s="43"/>
      <c r="W31" s="45">
        <f t="shared" si="23"/>
      </c>
      <c r="X31" s="43"/>
      <c r="Y31" s="45">
        <f t="shared" si="24"/>
      </c>
      <c r="Z31" s="42"/>
      <c r="AA31" s="45">
        <f t="shared" si="25"/>
      </c>
      <c r="AB31" s="41"/>
      <c r="AC31" s="45">
        <f t="shared" si="26"/>
      </c>
      <c r="AD31" s="71">
        <f t="shared" si="27"/>
        <v>0</v>
      </c>
      <c r="AE31" s="81">
        <f t="shared" si="28"/>
      </c>
      <c r="AF31" s="6">
        <f t="shared" si="29"/>
      </c>
    </row>
    <row r="32" spans="1:32" ht="15" customHeight="1" hidden="1">
      <c r="A32" s="74">
        <f t="shared" si="15"/>
        <v>28</v>
      </c>
      <c r="B32" s="75">
        <f t="shared" si="30"/>
      </c>
      <c r="C32" s="117"/>
      <c r="D32" s="47"/>
      <c r="E32" s="76"/>
      <c r="F32" s="77"/>
      <c r="G32" s="47"/>
      <c r="H32" s="46"/>
      <c r="I32" s="45">
        <f t="shared" si="16"/>
      </c>
      <c r="J32" s="46"/>
      <c r="K32" s="45">
        <f t="shared" si="17"/>
      </c>
      <c r="L32" s="46"/>
      <c r="M32" s="45">
        <f t="shared" si="18"/>
      </c>
      <c r="N32" s="46"/>
      <c r="O32" s="45">
        <f t="shared" si="19"/>
      </c>
      <c r="P32" s="46"/>
      <c r="Q32" s="45">
        <f t="shared" si="20"/>
      </c>
      <c r="R32" s="43"/>
      <c r="S32" s="45">
        <f t="shared" si="21"/>
      </c>
      <c r="T32" s="43"/>
      <c r="U32" s="45">
        <f t="shared" si="22"/>
      </c>
      <c r="V32" s="43"/>
      <c r="W32" s="45">
        <f t="shared" si="23"/>
      </c>
      <c r="X32" s="43"/>
      <c r="Y32" s="45">
        <f t="shared" si="24"/>
      </c>
      <c r="Z32" s="42"/>
      <c r="AA32" s="45">
        <f t="shared" si="25"/>
      </c>
      <c r="AB32" s="41"/>
      <c r="AC32" s="45">
        <f t="shared" si="26"/>
      </c>
      <c r="AD32" s="71">
        <f t="shared" si="27"/>
        <v>0</v>
      </c>
      <c r="AE32" s="81">
        <f t="shared" si="28"/>
      </c>
      <c r="AF32" s="6">
        <f t="shared" si="29"/>
      </c>
    </row>
    <row r="33" spans="1:32" ht="15" customHeight="1" hidden="1">
      <c r="A33" s="74">
        <f t="shared" si="15"/>
        <v>29</v>
      </c>
      <c r="B33" s="75">
        <f t="shared" si="30"/>
      </c>
      <c r="C33" s="117"/>
      <c r="D33" s="47"/>
      <c r="E33" s="76"/>
      <c r="F33" s="77"/>
      <c r="G33" s="47"/>
      <c r="H33" s="46"/>
      <c r="I33" s="45">
        <f t="shared" si="16"/>
      </c>
      <c r="J33" s="46"/>
      <c r="K33" s="45">
        <f t="shared" si="17"/>
      </c>
      <c r="L33" s="46"/>
      <c r="M33" s="45">
        <f t="shared" si="18"/>
      </c>
      <c r="N33" s="46"/>
      <c r="O33" s="45">
        <f t="shared" si="19"/>
      </c>
      <c r="P33" s="46"/>
      <c r="Q33" s="45">
        <f t="shared" si="20"/>
      </c>
      <c r="R33" s="43"/>
      <c r="S33" s="45">
        <f t="shared" si="21"/>
      </c>
      <c r="T33" s="43"/>
      <c r="U33" s="45">
        <f t="shared" si="22"/>
      </c>
      <c r="V33" s="43"/>
      <c r="W33" s="45">
        <f t="shared" si="23"/>
      </c>
      <c r="X33" s="43"/>
      <c r="Y33" s="45">
        <f t="shared" si="24"/>
      </c>
      <c r="Z33" s="42"/>
      <c r="AA33" s="45">
        <f t="shared" si="25"/>
      </c>
      <c r="AB33" s="41"/>
      <c r="AC33" s="45">
        <f t="shared" si="26"/>
      </c>
      <c r="AD33" s="71">
        <f t="shared" si="27"/>
        <v>0</v>
      </c>
      <c r="AE33" s="81">
        <f t="shared" si="28"/>
      </c>
      <c r="AF33" s="6">
        <f t="shared" si="29"/>
      </c>
    </row>
    <row r="34" spans="1:32" ht="15" customHeight="1" hidden="1">
      <c r="A34" s="74">
        <f t="shared" si="15"/>
        <v>30</v>
      </c>
      <c r="B34" s="75">
        <f t="shared" si="30"/>
      </c>
      <c r="C34" s="117"/>
      <c r="D34" s="47"/>
      <c r="E34" s="76"/>
      <c r="F34" s="77"/>
      <c r="G34" s="47"/>
      <c r="H34" s="46"/>
      <c r="I34" s="45">
        <f t="shared" si="16"/>
      </c>
      <c r="J34" s="46"/>
      <c r="K34" s="45">
        <f t="shared" si="17"/>
      </c>
      <c r="L34" s="46"/>
      <c r="M34" s="45">
        <f t="shared" si="18"/>
      </c>
      <c r="N34" s="46"/>
      <c r="O34" s="45">
        <f t="shared" si="19"/>
      </c>
      <c r="P34" s="46"/>
      <c r="Q34" s="45">
        <f t="shared" si="20"/>
      </c>
      <c r="R34" s="43"/>
      <c r="S34" s="45">
        <f t="shared" si="21"/>
      </c>
      <c r="T34" s="43"/>
      <c r="U34" s="45">
        <f t="shared" si="22"/>
      </c>
      <c r="V34" s="43"/>
      <c r="W34" s="45">
        <f t="shared" si="23"/>
      </c>
      <c r="X34" s="43"/>
      <c r="Y34" s="45">
        <f t="shared" si="24"/>
      </c>
      <c r="Z34" s="42"/>
      <c r="AA34" s="45">
        <f t="shared" si="25"/>
      </c>
      <c r="AB34" s="41"/>
      <c r="AC34" s="45">
        <f t="shared" si="26"/>
      </c>
      <c r="AD34" s="71">
        <f t="shared" si="27"/>
        <v>0</v>
      </c>
      <c r="AE34" s="81">
        <f t="shared" si="28"/>
      </c>
      <c r="AF34" s="6">
        <f t="shared" si="29"/>
      </c>
    </row>
    <row r="35" spans="1:32" s="3" customFormat="1" ht="15" customHeight="1" thickBot="1">
      <c r="A35" s="132" t="s">
        <v>191</v>
      </c>
      <c r="B35" s="120"/>
      <c r="C35" s="121"/>
      <c r="D35" s="121"/>
      <c r="E35" s="122"/>
      <c r="F35" s="123"/>
      <c r="G35" s="121"/>
      <c r="H35" s="38"/>
      <c r="I35" s="38"/>
      <c r="J35" s="38"/>
      <c r="K35" s="38"/>
      <c r="L35" s="38"/>
      <c r="M35" s="38"/>
      <c r="N35" s="38"/>
      <c r="O35" s="38"/>
      <c r="P35" s="38"/>
      <c r="Q35" s="38"/>
      <c r="R35" s="38"/>
      <c r="S35" s="38"/>
      <c r="T35" s="38"/>
      <c r="U35" s="38"/>
      <c r="V35" s="38"/>
      <c r="W35" s="38"/>
      <c r="X35" s="39"/>
      <c r="Y35" s="39"/>
      <c r="Z35" s="39"/>
      <c r="AA35" s="39"/>
      <c r="AB35" s="39"/>
      <c r="AC35" s="39"/>
      <c r="AD35" s="98"/>
      <c r="AE35" s="99"/>
      <c r="AF35" s="40"/>
    </row>
    <row r="36" spans="1:32" s="2" customFormat="1" ht="15" customHeight="1" thickBot="1" thickTop="1">
      <c r="A36" s="109"/>
      <c r="B36" s="110"/>
      <c r="C36" s="124"/>
      <c r="D36" s="148"/>
      <c r="E36" s="149"/>
      <c r="F36" s="111" t="str">
        <f>F3</f>
        <v>ročník 2006 a mladší</v>
      </c>
      <c r="G36" s="112"/>
      <c r="H36" s="144" t="s">
        <v>0</v>
      </c>
      <c r="I36" s="145"/>
      <c r="J36" s="144" t="s">
        <v>1</v>
      </c>
      <c r="K36" s="145"/>
      <c r="L36" s="144" t="s">
        <v>2</v>
      </c>
      <c r="M36" s="145"/>
      <c r="N36" s="144" t="s">
        <v>3</v>
      </c>
      <c r="O36" s="145"/>
      <c r="P36" s="144" t="s">
        <v>4</v>
      </c>
      <c r="Q36" s="145"/>
      <c r="R36" s="144" t="s">
        <v>5</v>
      </c>
      <c r="S36" s="145"/>
      <c r="T36" s="144" t="s">
        <v>6</v>
      </c>
      <c r="U36" s="145"/>
      <c r="V36" s="144" t="s">
        <v>7</v>
      </c>
      <c r="W36" s="145"/>
      <c r="X36" s="150" t="s">
        <v>8</v>
      </c>
      <c r="Y36" s="151"/>
      <c r="Z36" s="150" t="s">
        <v>9</v>
      </c>
      <c r="AA36" s="151"/>
      <c r="AB36" s="150" t="s">
        <v>10</v>
      </c>
      <c r="AC36" s="151"/>
      <c r="AD36" s="138" t="s">
        <v>245</v>
      </c>
      <c r="AE36" s="139"/>
      <c r="AF36" s="140" t="s">
        <v>13</v>
      </c>
    </row>
    <row r="37" spans="1:32" s="56" customFormat="1" ht="30" customHeight="1" thickBot="1" thickTop="1">
      <c r="A37" s="57"/>
      <c r="B37" s="58" t="s">
        <v>65</v>
      </c>
      <c r="C37" s="60" t="s">
        <v>11</v>
      </c>
      <c r="D37" s="113" t="s">
        <v>12</v>
      </c>
      <c r="E37" s="59"/>
      <c r="F37" s="60" t="s">
        <v>248</v>
      </c>
      <c r="G37" s="114" t="s">
        <v>247</v>
      </c>
      <c r="H37" s="61" t="s">
        <v>249</v>
      </c>
      <c r="I37" s="62" t="s">
        <v>245</v>
      </c>
      <c r="J37" s="61" t="s">
        <v>249</v>
      </c>
      <c r="K37" s="62" t="s">
        <v>245</v>
      </c>
      <c r="L37" s="61" t="s">
        <v>249</v>
      </c>
      <c r="M37" s="62" t="s">
        <v>245</v>
      </c>
      <c r="N37" s="61" t="s">
        <v>249</v>
      </c>
      <c r="O37" s="62" t="s">
        <v>245</v>
      </c>
      <c r="P37" s="61" t="s">
        <v>249</v>
      </c>
      <c r="Q37" s="62" t="s">
        <v>245</v>
      </c>
      <c r="R37" s="61" t="s">
        <v>249</v>
      </c>
      <c r="S37" s="62" t="s">
        <v>245</v>
      </c>
      <c r="T37" s="61" t="s">
        <v>249</v>
      </c>
      <c r="U37" s="62" t="s">
        <v>245</v>
      </c>
      <c r="V37" s="61" t="s">
        <v>249</v>
      </c>
      <c r="W37" s="62" t="s">
        <v>245</v>
      </c>
      <c r="X37" s="61" t="s">
        <v>249</v>
      </c>
      <c r="Y37" s="62" t="s">
        <v>245</v>
      </c>
      <c r="Z37" s="61" t="s">
        <v>249</v>
      </c>
      <c r="AA37" s="62" t="s">
        <v>245</v>
      </c>
      <c r="AB37" s="61" t="s">
        <v>249</v>
      </c>
      <c r="AC37" s="62" t="s">
        <v>245</v>
      </c>
      <c r="AD37" s="95" t="str">
        <f>$AD$2</f>
        <v>základní část</v>
      </c>
      <c r="AE37" s="96" t="str">
        <f>$AE$2</f>
        <v>celkem</v>
      </c>
      <c r="AF37" s="141"/>
    </row>
    <row r="38" spans="1:32" s="53" customFormat="1" ht="15" customHeight="1" thickTop="1">
      <c r="A38" s="63">
        <v>1</v>
      </c>
      <c r="B38" s="64">
        <f aca="true" t="shared" si="31" ref="B38:B67">IF(AND(C38&gt;"",G38&lt;&gt;"MIMO SOUTĚŽ"),1,IF(AND(C38&gt;"",G38="MIMO SOUTĚŽ"),2,""))</f>
        <v>1</v>
      </c>
      <c r="C38" s="48" t="s">
        <v>76</v>
      </c>
      <c r="D38" s="48" t="s">
        <v>77</v>
      </c>
      <c r="E38" s="65"/>
      <c r="F38" s="66">
        <v>2007</v>
      </c>
      <c r="G38" s="48" t="s">
        <v>78</v>
      </c>
      <c r="H38" s="67">
        <v>52</v>
      </c>
      <c r="I38" s="68">
        <f>IF($C38="","",IF(H38&gt;0,H38*$I$3,0))</f>
        <v>192.4</v>
      </c>
      <c r="J38" s="67">
        <v>64</v>
      </c>
      <c r="K38" s="68">
        <f>IF($C38="","",IF(J38&gt;0,J38*$K$3,0))</f>
        <v>256</v>
      </c>
      <c r="L38" s="67">
        <v>58</v>
      </c>
      <c r="M38" s="68">
        <f>IF($C38="","",IF(L38&gt;0,L38*$M$3,0))</f>
        <v>313.20000000000005</v>
      </c>
      <c r="N38" s="67">
        <v>56</v>
      </c>
      <c r="O38" s="68">
        <f>IF($C38="","",IF(N38&gt;0,N38*$O$3,0))</f>
        <v>319.2</v>
      </c>
      <c r="P38" s="67">
        <v>56</v>
      </c>
      <c r="Q38" s="68">
        <f>IF($C38="","",IF(P38&gt;0,P38*$Q$3,0))</f>
        <v>358.40000000000003</v>
      </c>
      <c r="R38" s="69"/>
      <c r="S38" s="68">
        <f>IF($C38="","",IF(R38&gt;0,R38*$S$3,0))</f>
        <v>0</v>
      </c>
      <c r="T38" s="67"/>
      <c r="U38" s="68">
        <f>IF($C38="","",IF(T38&gt;0,T38*$U$3,0))</f>
        <v>0</v>
      </c>
      <c r="V38" s="67"/>
      <c r="W38" s="68">
        <f>IF($C38="","",IF(V38&gt;0,V38*$W$3,0))</f>
        <v>0</v>
      </c>
      <c r="X38" s="67"/>
      <c r="Y38" s="68">
        <f>IF($C38="","",IF(X38&gt;0,X38*$Y$3,0))</f>
        <v>0</v>
      </c>
      <c r="Z38" s="67"/>
      <c r="AA38" s="70">
        <f>IF($C38="","",IF(Z38&gt;0,Z38*$AA$3,0))</f>
        <v>0</v>
      </c>
      <c r="AB38" s="67"/>
      <c r="AC38" s="70">
        <f>IF($C38="","",IF(AB38&gt;0,AB38*$AC$3,0))</f>
        <v>0</v>
      </c>
      <c r="AD38" s="71">
        <f>IF(G38="mimo soutěž",0.01,IF(C38="",0,IF(ISNUMBER(IF(COUNTIF($H$38:$H$67,"&gt;=0")=COUNTIF($C$38:$C$67,"&gt;"""),I38,0)+IF(COUNTIF($J$38:$J$67,"&gt;=0")=COUNTIF($C$38:$C$67,"&gt;"""),K38,0)+IF(COUNTIF($L$38:$L$67,"&gt;=0")=COUNTIF($C$38:$C$67,"&gt;"""),M38,0)+IF(COUNTIF($N$38:$N$67,"&gt;=0")=COUNTIF($C$38:$C$67,"&gt;"""),O38,0)+IF(COUNTIF($P$38:$P$67,"&gt;=0")=COUNTIF($C$38:$C$67,"&gt;"""),Q38,0)+IF(COUNTIF($R$38:$R$67,"&gt;=0")=COUNTIF($C$38:$C$67,"&gt;"""),S38,0)+IF(COUNTIF($T$38:$T$67,"&gt;=0")=COUNTIF($C$38:$C$67,"&gt;"""),U38,0)+IF(COUNTIF($V$38:$V$67,"&gt;=0")=COUNTIF($C$38:$C$67,"&gt;"""),W38,0)+IF(COUNTIF($X$38:$X$67,"&gt;=0")=COUNTIF($C$38:$C$67,"&gt;"""),Y38,0)+IF(COUNTIF($Z$38:$Z$67,"&gt;=0")=COUNTIF($C$38:$C$67,"&gt;"""),AA38,0)+IF(COUNTIF($AB$38:$AB$67,"&gt;=0")=COUNTIF($C$38:$C$67,"&gt;"""),AC38,0)),IF(COUNTIF($H$38:$H$67,"&gt;=0")=COUNTIF($C$38:$C$67,"&gt;"""),I38,0)+IF(COUNTIF($J$38:$J$67,"&gt;=0")=COUNTIF($C$38:$C$67,"&gt;"""),K38,0)+IF(COUNTIF($L$38:$L$67,"&gt;=0")=COUNTIF($C$38:$C$67,"&gt;"""),M38,0)+IF(COUNTIF($N$38:$N$67,"&gt;=0")=COUNTIF($C$38:$C$67,"&gt;"""),O38,0)+IF(COUNTIF($P$38:$P$67,"&gt;=0")=COUNTIF($C$38:$C$67,"&gt;"""),Q38,0)+IF(COUNTIF($R$38:$R$67,"&gt;=0")=COUNTIF($C$38:$C$67,"&gt;"""),S38,0)+IF(COUNTIF($T$38:$T$67,"&gt;=0")=COUNTIF($C$38:$C$67,"&gt;"""),U38,0)+IF(COUNTIF($V$38:$V$67,"&gt;=0")=COUNTIF($C$38:$C$67,"&gt;"""),W38,0)+IF(COUNTIF($X$38:$X$67,"&gt;=0")=COUNTIF($C$38:$C$67,"&gt;"""),Y38,0)+IF(COUNTIF($Z$38:$Z$67,"&gt;=0")=COUNTIF($C$38:$C$67,"&gt;"""),AA38,0)+IF(COUNTIF($AB$38:$AB$67,"&gt;=0")=COUNTIF($C$38:$C$67,"&gt;"""),AC38,0),"")))</f>
        <v>1080.8</v>
      </c>
      <c r="AE38" s="72">
        <f>IF(SUMIF(AC38,"&gt;0")+SUMIF(AA38,"&gt;0")+SUMIF(Y38,"&gt;0")+SUMIF(W38,"&gt;0")+SUMIF(U38,"&gt;0")+SUMIF(S38,"&gt;0")+SUMIF(Q38,"&gt;0")+SUMIF(O38,"&gt;0")+SUMIF(M38,"&gt;0")+SUMIF(K38,"&gt;0")+SUMIF(I38,"&gt;0")&gt;0,SUMIF(AC38,"&gt;0")+SUMIF(AA38,"&gt;0")+SUMIF(Y38,"&gt;0")+SUMIF(W38,"&gt;0")+SUMIF(U38,"&gt;0")+SUMIF(S38,"&gt;0")+SUMIF(Q38,"&gt;0")+SUMIF(O38,"&gt;0")+SUMIF(M38,"&gt;0")+SUMIF(K38,"&gt;0")+SUMIF(I38,"&gt;0"),"")</f>
        <v>1439.2000000000003</v>
      </c>
      <c r="AF38" s="52">
        <f>IF(AE38="","",IF(G38="mimo soutěž","X",A38))</f>
        <v>1</v>
      </c>
    </row>
    <row r="39" spans="1:32" s="53" customFormat="1" ht="15" customHeight="1">
      <c r="A39" s="74">
        <f>A38+1</f>
        <v>2</v>
      </c>
      <c r="B39" s="75">
        <f t="shared" si="31"/>
        <v>1</v>
      </c>
      <c r="C39" s="47" t="s">
        <v>158</v>
      </c>
      <c r="D39" s="47" t="s">
        <v>159</v>
      </c>
      <c r="E39" s="76"/>
      <c r="F39" s="77">
        <v>2006</v>
      </c>
      <c r="G39" s="47" t="s">
        <v>160</v>
      </c>
      <c r="H39" s="78">
        <v>52</v>
      </c>
      <c r="I39" s="79">
        <f>IF($C39="","",IF(H39&gt;0,H39*$I$3,0))</f>
        <v>192.4</v>
      </c>
      <c r="J39" s="78">
        <v>64</v>
      </c>
      <c r="K39" s="79">
        <f>IF($C39="","",IF(J39&gt;0,J39*$K$3,0))</f>
        <v>256</v>
      </c>
      <c r="L39" s="78">
        <v>58</v>
      </c>
      <c r="M39" s="79">
        <f>IF($C39="","",IF(L39&gt;0,L39*$M$3,0))</f>
        <v>313.20000000000005</v>
      </c>
      <c r="N39" s="78">
        <v>56</v>
      </c>
      <c r="O39" s="79">
        <f>IF($C39="","",IF(N39&gt;0,N39*$O$3,0))</f>
        <v>319.2</v>
      </c>
      <c r="P39" s="78">
        <v>32</v>
      </c>
      <c r="Q39" s="79">
        <f>IF($C39="","",IF(P39&gt;0,P39*$Q$3,0))</f>
        <v>204.8</v>
      </c>
      <c r="R39" s="80"/>
      <c r="S39" s="79">
        <f>IF($C39="","",IF(R39&gt;0,R39*$S$3,0))</f>
        <v>0</v>
      </c>
      <c r="T39" s="78"/>
      <c r="U39" s="79">
        <f>IF($C39="","",IF(T39&gt;0,T39*$U$3,0))</f>
        <v>0</v>
      </c>
      <c r="V39" s="78"/>
      <c r="W39" s="79">
        <f>IF($C39="","",IF(V39&gt;0,V39*$W$3,0))</f>
        <v>0</v>
      </c>
      <c r="X39" s="78"/>
      <c r="Y39" s="79">
        <f>IF($C39="","",IF(X39&gt;0,X39*$Y$3,0))</f>
        <v>0</v>
      </c>
      <c r="Z39" s="78"/>
      <c r="AA39" s="70">
        <f>IF($C39="","",IF(Z39&gt;0,Z39*$AA$3,0))</f>
        <v>0</v>
      </c>
      <c r="AB39" s="78"/>
      <c r="AC39" s="70">
        <f>IF($C39="","",IF(AB39&gt;0,AB39*$AC$3,0))</f>
        <v>0</v>
      </c>
      <c r="AD39" s="71">
        <f>IF(G39="mimo soutěž",0.01,IF(C39="",0,IF(ISNUMBER(IF(COUNTIF($H$38:$H$67,"&gt;=0")=COUNTIF($C$38:$C$67,"&gt;"""),I39,0)+IF(COUNTIF($J$38:$J$67,"&gt;=0")=COUNTIF($C$38:$C$67,"&gt;"""),K39,0)+IF(COUNTIF($L$38:$L$67,"&gt;=0")=COUNTIF($C$38:$C$67,"&gt;"""),M39,0)+IF(COUNTIF($N$38:$N$67,"&gt;=0")=COUNTIF($C$38:$C$67,"&gt;"""),O39,0)+IF(COUNTIF($P$38:$P$67,"&gt;=0")=COUNTIF($C$38:$C$67,"&gt;"""),Q39,0)+IF(COUNTIF($R$38:$R$67,"&gt;=0")=COUNTIF($C$38:$C$67,"&gt;"""),S39,0)+IF(COUNTIF($T$38:$T$67,"&gt;=0")=COUNTIF($C$38:$C$67,"&gt;"""),U39,0)+IF(COUNTIF($V$38:$V$67,"&gt;=0")=COUNTIF($C$38:$C$67,"&gt;"""),W39,0)+IF(COUNTIF($X$38:$X$67,"&gt;=0")=COUNTIF($C$38:$C$67,"&gt;"""),Y39,0)+IF(COUNTIF($Z$38:$Z$67,"&gt;=0")=COUNTIF($C$38:$C$67,"&gt;"""),AA39,0)+IF(COUNTIF($AB$38:$AB$67,"&gt;=0")=COUNTIF($C$38:$C$67,"&gt;"""),AC39,0)),IF(COUNTIF($H$38:$H$67,"&gt;=0")=COUNTIF($C$38:$C$67,"&gt;"""),I39,0)+IF(COUNTIF($J$38:$J$67,"&gt;=0")=COUNTIF($C$38:$C$67,"&gt;"""),K39,0)+IF(COUNTIF($L$38:$L$67,"&gt;=0")=COUNTIF($C$38:$C$67,"&gt;"""),M39,0)+IF(COUNTIF($N$38:$N$67,"&gt;=0")=COUNTIF($C$38:$C$67,"&gt;"""),O39,0)+IF(COUNTIF($P$38:$P$67,"&gt;=0")=COUNTIF($C$38:$C$67,"&gt;"""),Q39,0)+IF(COUNTIF($R$38:$R$67,"&gt;=0")=COUNTIF($C$38:$C$67,"&gt;"""),S39,0)+IF(COUNTIF($T$38:$T$67,"&gt;=0")=COUNTIF($C$38:$C$67,"&gt;"""),U39,0)+IF(COUNTIF($V$38:$V$67,"&gt;=0")=COUNTIF($C$38:$C$67,"&gt;"""),W39,0)+IF(COUNTIF($X$38:$X$67,"&gt;=0")=COUNTIF($C$38:$C$67,"&gt;"""),Y39,0)+IF(COUNTIF($Z$38:$Z$67,"&gt;=0")=COUNTIF($C$38:$C$67,"&gt;"""),AA39,0)+IF(COUNTIF($AB$38:$AB$67,"&gt;=0")=COUNTIF($C$38:$C$67,"&gt;"""),AC39,0),"")))</f>
        <v>1080.8</v>
      </c>
      <c r="AE39" s="81">
        <f>IF(SUMIF(AC39,"&gt;0")+SUMIF(AA39,"&gt;0")+SUMIF(Y39,"&gt;0")+SUMIF(W39,"&gt;0")+SUMIF(U39,"&gt;0")+SUMIF(S39,"&gt;0")+SUMIF(Q39,"&gt;0")+SUMIF(O39,"&gt;0")+SUMIF(M39,"&gt;0")+SUMIF(K39,"&gt;0")+SUMIF(I39,"&gt;0")&gt;0,SUMIF(AC39,"&gt;0")+SUMIF(AA39,"&gt;0")+SUMIF(Y39,"&gt;0")+SUMIF(W39,"&gt;0")+SUMIF(U39,"&gt;0")+SUMIF(S39,"&gt;0")+SUMIF(Q39,"&gt;0")+SUMIF(O39,"&gt;0")+SUMIF(M39,"&gt;0")+SUMIF(K39,"&gt;0")+SUMIF(I39,"&gt;0"),"")</f>
        <v>1285.6000000000001</v>
      </c>
      <c r="AF39" s="54">
        <f>IF(AE39="","",IF(G39="mimo soutěž","X",A39))</f>
        <v>2</v>
      </c>
    </row>
    <row r="40" spans="1:32" s="53" customFormat="1" ht="15" customHeight="1">
      <c r="A40" s="74">
        <f aca="true" t="shared" si="32" ref="A40:A67">A39+1</f>
        <v>3</v>
      </c>
      <c r="B40" s="75">
        <f t="shared" si="31"/>
        <v>1</v>
      </c>
      <c r="C40" s="47" t="s">
        <v>211</v>
      </c>
      <c r="D40" s="47" t="s">
        <v>212</v>
      </c>
      <c r="E40" s="76"/>
      <c r="F40" s="77">
        <v>2007</v>
      </c>
      <c r="G40" s="47" t="s">
        <v>213</v>
      </c>
      <c r="H40" s="78">
        <v>52</v>
      </c>
      <c r="I40" s="79">
        <f>IF($C40="","",IF(H40&gt;0,H40*$I$3,0))</f>
        <v>192.4</v>
      </c>
      <c r="J40" s="78">
        <v>64</v>
      </c>
      <c r="K40" s="79">
        <f>IF($C40="","",IF(J40&gt;0,J40*$K$3,0))</f>
        <v>256</v>
      </c>
      <c r="L40" s="78">
        <v>28</v>
      </c>
      <c r="M40" s="79">
        <f>IF($C40="","",IF(L40&gt;0,L40*$M$3,0))</f>
        <v>151.20000000000002</v>
      </c>
      <c r="N40" s="78">
        <v>46</v>
      </c>
      <c r="O40" s="79">
        <f>IF($C40="","",IF(N40&gt;0,N40*$O$3,0))</f>
        <v>262.2</v>
      </c>
      <c r="P40" s="78"/>
      <c r="Q40" s="79">
        <f>IF($C40="","",IF(P40&gt;0,P40*$Q$3,0))</f>
        <v>0</v>
      </c>
      <c r="R40" s="80"/>
      <c r="S40" s="79">
        <f>IF($C40="","",IF(R40&gt;0,R40*$S$3,0))</f>
        <v>0</v>
      </c>
      <c r="T40" s="78"/>
      <c r="U40" s="79">
        <f>IF($C40="","",IF(T40&gt;0,T40*$U$3,0))</f>
        <v>0</v>
      </c>
      <c r="V40" s="78"/>
      <c r="W40" s="79">
        <f>IF($C40="","",IF(V40&gt;0,V40*$W$3,0))</f>
        <v>0</v>
      </c>
      <c r="X40" s="78"/>
      <c r="Y40" s="79">
        <f>IF($C40="","",IF(X40&gt;0,X40*$Y$3,0))</f>
        <v>0</v>
      </c>
      <c r="Z40" s="78"/>
      <c r="AA40" s="70">
        <f>IF($C40="","",IF(Z40&gt;0,Z40*$AA$3,0))</f>
        <v>0</v>
      </c>
      <c r="AB40" s="78"/>
      <c r="AC40" s="70">
        <f>IF($C40="","",IF(AB40&gt;0,AB40*$AC$3,0))</f>
        <v>0</v>
      </c>
      <c r="AD40" s="71">
        <f>IF(G40="mimo soutěž",0.01,IF(C40="",0,IF(ISNUMBER(IF(COUNTIF($H$38:$H$67,"&gt;=0")=COUNTIF($C$38:$C$67,"&gt;"""),I40,0)+IF(COUNTIF($J$38:$J$67,"&gt;=0")=COUNTIF($C$38:$C$67,"&gt;"""),K40,0)+IF(COUNTIF($L$38:$L$67,"&gt;=0")=COUNTIF($C$38:$C$67,"&gt;"""),M40,0)+IF(COUNTIF($N$38:$N$67,"&gt;=0")=COUNTIF($C$38:$C$67,"&gt;"""),O40,0)+IF(COUNTIF($P$38:$P$67,"&gt;=0")=COUNTIF($C$38:$C$67,"&gt;"""),Q40,0)+IF(COUNTIF($R$38:$R$67,"&gt;=0")=COUNTIF($C$38:$C$67,"&gt;"""),S40,0)+IF(COUNTIF($T$38:$T$67,"&gt;=0")=COUNTIF($C$38:$C$67,"&gt;"""),U40,0)+IF(COUNTIF($V$38:$V$67,"&gt;=0")=COUNTIF($C$38:$C$67,"&gt;"""),W40,0)+IF(COUNTIF($X$38:$X$67,"&gt;=0")=COUNTIF($C$38:$C$67,"&gt;"""),Y40,0)+IF(COUNTIF($Z$38:$Z$67,"&gt;=0")=COUNTIF($C$38:$C$67,"&gt;"""),AA40,0)+IF(COUNTIF($AB$38:$AB$67,"&gt;=0")=COUNTIF($C$38:$C$67,"&gt;"""),AC40,0)),IF(COUNTIF($H$38:$H$67,"&gt;=0")=COUNTIF($C$38:$C$67,"&gt;"""),I40,0)+IF(COUNTIF($J$38:$J$67,"&gt;=0")=COUNTIF($C$38:$C$67,"&gt;"""),K40,0)+IF(COUNTIF($L$38:$L$67,"&gt;=0")=COUNTIF($C$38:$C$67,"&gt;"""),M40,0)+IF(COUNTIF($N$38:$N$67,"&gt;=0")=COUNTIF($C$38:$C$67,"&gt;"""),O40,0)+IF(COUNTIF($P$38:$P$67,"&gt;=0")=COUNTIF($C$38:$C$67,"&gt;"""),Q40,0)+IF(COUNTIF($R$38:$R$67,"&gt;=0")=COUNTIF($C$38:$C$67,"&gt;"""),S40,0)+IF(COUNTIF($T$38:$T$67,"&gt;=0")=COUNTIF($C$38:$C$67,"&gt;"""),U40,0)+IF(COUNTIF($V$38:$V$67,"&gt;=0")=COUNTIF($C$38:$C$67,"&gt;"""),W40,0)+IF(COUNTIF($X$38:$X$67,"&gt;=0")=COUNTIF($C$38:$C$67,"&gt;"""),Y40,0)+IF(COUNTIF($Z$38:$Z$67,"&gt;=0")=COUNTIF($C$38:$C$67,"&gt;"""),AA40,0)+IF(COUNTIF($AB$38:$AB$67,"&gt;=0")=COUNTIF($C$38:$C$67,"&gt;"""),AC40,0),"")))</f>
        <v>861.8</v>
      </c>
      <c r="AE40" s="81">
        <f>IF(SUMIF(AC40,"&gt;0")+SUMIF(AA40,"&gt;0")+SUMIF(Y40,"&gt;0")+SUMIF(W40,"&gt;0")+SUMIF(U40,"&gt;0")+SUMIF(S40,"&gt;0")+SUMIF(Q40,"&gt;0")+SUMIF(O40,"&gt;0")+SUMIF(M40,"&gt;0")+SUMIF(K40,"&gt;0")+SUMIF(I40,"&gt;0")&gt;0,SUMIF(AC40,"&gt;0")+SUMIF(AA40,"&gt;0")+SUMIF(Y40,"&gt;0")+SUMIF(W40,"&gt;0")+SUMIF(U40,"&gt;0")+SUMIF(S40,"&gt;0")+SUMIF(Q40,"&gt;0")+SUMIF(O40,"&gt;0")+SUMIF(M40,"&gt;0")+SUMIF(K40,"&gt;0")+SUMIF(I40,"&gt;0"),"")</f>
        <v>861.8</v>
      </c>
      <c r="AF40" s="54">
        <f>IF(AE40="","",IF(G40="mimo soutěž","X",A40))</f>
        <v>3</v>
      </c>
    </row>
    <row r="41" spans="1:32" s="53" customFormat="1" ht="15" customHeight="1">
      <c r="A41" s="74">
        <f t="shared" si="32"/>
        <v>4</v>
      </c>
      <c r="B41" s="75">
        <f t="shared" si="31"/>
        <v>1</v>
      </c>
      <c r="C41" s="47" t="s">
        <v>158</v>
      </c>
      <c r="D41" s="47" t="s">
        <v>132</v>
      </c>
      <c r="E41" s="76"/>
      <c r="F41" s="77">
        <v>2008</v>
      </c>
      <c r="G41" s="47" t="s">
        <v>160</v>
      </c>
      <c r="H41" s="78">
        <v>52</v>
      </c>
      <c r="I41" s="79">
        <f>IF($C41="","",IF(H41&gt;0,H41*$I$3,0))</f>
        <v>192.4</v>
      </c>
      <c r="J41" s="78">
        <v>40</v>
      </c>
      <c r="K41" s="79">
        <f>IF($C41="","",IF(J41&gt;0,J41*$K$3,0))</f>
        <v>160</v>
      </c>
      <c r="L41" s="78">
        <v>12</v>
      </c>
      <c r="M41" s="79">
        <f>IF($C41="","",IF(L41&gt;0,L41*$M$3,0))</f>
        <v>64.80000000000001</v>
      </c>
      <c r="N41" s="78">
        <v>18</v>
      </c>
      <c r="O41" s="79">
        <f>IF($C41="","",IF(N41&gt;0,N41*$O$3,0))</f>
        <v>102.60000000000001</v>
      </c>
      <c r="P41" s="78"/>
      <c r="Q41" s="79">
        <f>IF($C41="","",IF(P41&gt;0,P41*$Q$3,0))</f>
        <v>0</v>
      </c>
      <c r="R41" s="80"/>
      <c r="S41" s="79">
        <f>IF($C41="","",IF(R41&gt;0,R41*$S$3,0))</f>
        <v>0</v>
      </c>
      <c r="T41" s="78"/>
      <c r="U41" s="79">
        <f>IF($C41="","",IF(T41&gt;0,T41*$U$3,0))</f>
        <v>0</v>
      </c>
      <c r="V41" s="78"/>
      <c r="W41" s="79">
        <f>IF($C41="","",IF(V41&gt;0,V41*$W$3,0))</f>
        <v>0</v>
      </c>
      <c r="X41" s="78"/>
      <c r="Y41" s="79">
        <f>IF($C41="","",IF(X41&gt;0,X41*$Y$3,0))</f>
        <v>0</v>
      </c>
      <c r="Z41" s="78"/>
      <c r="AA41" s="70">
        <f>IF($C41="","",IF(Z41&gt;0,Z41*$AA$3,0))</f>
        <v>0</v>
      </c>
      <c r="AB41" s="78"/>
      <c r="AC41" s="70">
        <f>IF($C41="","",IF(AB41&gt;0,AB41*$AC$3,0))</f>
        <v>0</v>
      </c>
      <c r="AD41" s="71">
        <f>IF(G41="mimo soutěž",0.01,IF(C41="",0,IF(ISNUMBER(IF(COUNTIF($H$38:$H$67,"&gt;=0")=COUNTIF($C$38:$C$67,"&gt;"""),I41,0)+IF(COUNTIF($J$38:$J$67,"&gt;=0")=COUNTIF($C$38:$C$67,"&gt;"""),K41,0)+IF(COUNTIF($L$38:$L$67,"&gt;=0")=COUNTIF($C$38:$C$67,"&gt;"""),M41,0)+IF(COUNTIF($N$38:$N$67,"&gt;=0")=COUNTIF($C$38:$C$67,"&gt;"""),O41,0)+IF(COUNTIF($P$38:$P$67,"&gt;=0")=COUNTIF($C$38:$C$67,"&gt;"""),Q41,0)+IF(COUNTIF($R$38:$R$67,"&gt;=0")=COUNTIF($C$38:$C$67,"&gt;"""),S41,0)+IF(COUNTIF($T$38:$T$67,"&gt;=0")=COUNTIF($C$38:$C$67,"&gt;"""),U41,0)+IF(COUNTIF($V$38:$V$67,"&gt;=0")=COUNTIF($C$38:$C$67,"&gt;"""),W41,0)+IF(COUNTIF($X$38:$X$67,"&gt;=0")=COUNTIF($C$38:$C$67,"&gt;"""),Y41,0)+IF(COUNTIF($Z$38:$Z$67,"&gt;=0")=COUNTIF($C$38:$C$67,"&gt;"""),AA41,0)+IF(COUNTIF($AB$38:$AB$67,"&gt;=0")=COUNTIF($C$38:$C$67,"&gt;"""),AC41,0)),IF(COUNTIF($H$38:$H$67,"&gt;=0")=COUNTIF($C$38:$C$67,"&gt;"""),I41,0)+IF(COUNTIF($J$38:$J$67,"&gt;=0")=COUNTIF($C$38:$C$67,"&gt;"""),K41,0)+IF(COUNTIF($L$38:$L$67,"&gt;=0")=COUNTIF($C$38:$C$67,"&gt;"""),M41,0)+IF(COUNTIF($N$38:$N$67,"&gt;=0")=COUNTIF($C$38:$C$67,"&gt;"""),O41,0)+IF(COUNTIF($P$38:$P$67,"&gt;=0")=COUNTIF($C$38:$C$67,"&gt;"""),Q41,0)+IF(COUNTIF($R$38:$R$67,"&gt;=0")=COUNTIF($C$38:$C$67,"&gt;"""),S41,0)+IF(COUNTIF($T$38:$T$67,"&gt;=0")=COUNTIF($C$38:$C$67,"&gt;"""),U41,0)+IF(COUNTIF($V$38:$V$67,"&gt;=0")=COUNTIF($C$38:$C$67,"&gt;"""),W41,0)+IF(COUNTIF($X$38:$X$67,"&gt;=0")=COUNTIF($C$38:$C$67,"&gt;"""),Y41,0)+IF(COUNTIF($Z$38:$Z$67,"&gt;=0")=COUNTIF($C$38:$C$67,"&gt;"""),AA41,0)+IF(COUNTIF($AB$38:$AB$67,"&gt;=0")=COUNTIF($C$38:$C$67,"&gt;"""),AC41,0),"")))</f>
        <v>519.8</v>
      </c>
      <c r="AE41" s="81">
        <f>IF(SUMIF(AC41,"&gt;0")+SUMIF(AA41,"&gt;0")+SUMIF(Y41,"&gt;0")+SUMIF(W41,"&gt;0")+SUMIF(U41,"&gt;0")+SUMIF(S41,"&gt;0")+SUMIF(Q41,"&gt;0")+SUMIF(O41,"&gt;0")+SUMIF(M41,"&gt;0")+SUMIF(K41,"&gt;0")+SUMIF(I41,"&gt;0")&gt;0,SUMIF(AC41,"&gt;0")+SUMIF(AA41,"&gt;0")+SUMIF(Y41,"&gt;0")+SUMIF(W41,"&gt;0")+SUMIF(U41,"&gt;0")+SUMIF(S41,"&gt;0")+SUMIF(Q41,"&gt;0")+SUMIF(O41,"&gt;0")+SUMIF(M41,"&gt;0")+SUMIF(K41,"&gt;0")+SUMIF(I41,"&gt;0"),"")</f>
        <v>519.8000000000001</v>
      </c>
      <c r="AF41" s="54">
        <f>IF(AE41="","",IF(G41="mimo soutěž","X",A41))</f>
        <v>4</v>
      </c>
    </row>
    <row r="42" spans="1:32" s="53" customFormat="1" ht="15" customHeight="1">
      <c r="A42" s="74">
        <f t="shared" si="32"/>
        <v>5</v>
      </c>
      <c r="B42" s="75">
        <f t="shared" si="31"/>
        <v>1</v>
      </c>
      <c r="C42" s="47" t="s">
        <v>116</v>
      </c>
      <c r="D42" s="47" t="s">
        <v>117</v>
      </c>
      <c r="E42" s="76"/>
      <c r="F42" s="77">
        <v>2007</v>
      </c>
      <c r="G42" s="47" t="s">
        <v>118</v>
      </c>
      <c r="H42" s="78">
        <v>52</v>
      </c>
      <c r="I42" s="79">
        <f>IF($C42="","",IF(H42&gt;0,H42*$I$3,0))</f>
        <v>192.4</v>
      </c>
      <c r="J42" s="78">
        <v>31</v>
      </c>
      <c r="K42" s="79">
        <f>IF($C42="","",IF(J42&gt;0,J42*$K$3,0))</f>
        <v>124</v>
      </c>
      <c r="L42" s="78">
        <v>4</v>
      </c>
      <c r="M42" s="79">
        <f>IF($C42="","",IF(L42&gt;0,L42*$M$3,0))</f>
        <v>21.6</v>
      </c>
      <c r="N42" s="78">
        <v>8</v>
      </c>
      <c r="O42" s="79">
        <f>IF($C42="","",IF(N42&gt;0,N42*$O$3,0))</f>
        <v>45.6</v>
      </c>
      <c r="P42" s="78"/>
      <c r="Q42" s="79">
        <f>IF($C42="","",IF(P42&gt;0,P42*$Q$3,0))</f>
        <v>0</v>
      </c>
      <c r="R42" s="80"/>
      <c r="S42" s="79">
        <f>IF($C42="","",IF(R42&gt;0,R42*$S$3,0))</f>
        <v>0</v>
      </c>
      <c r="T42" s="78"/>
      <c r="U42" s="79">
        <f>IF($C42="","",IF(T42&gt;0,T42*$U$3,0))</f>
        <v>0</v>
      </c>
      <c r="V42" s="78"/>
      <c r="W42" s="79">
        <f>IF($C42="","",IF(V42&gt;0,V42*$W$3,0))</f>
        <v>0</v>
      </c>
      <c r="X42" s="78"/>
      <c r="Y42" s="79">
        <f>IF($C42="","",IF(X42&gt;0,X42*$Y$3,0))</f>
        <v>0</v>
      </c>
      <c r="Z42" s="78"/>
      <c r="AA42" s="70">
        <f>IF($C42="","",IF(Z42&gt;0,Z42*$AA$3,0))</f>
        <v>0</v>
      </c>
      <c r="AB42" s="78"/>
      <c r="AC42" s="70">
        <f>IF($C42="","",IF(AB42&gt;0,AB42*$AC$3,0))</f>
        <v>0</v>
      </c>
      <c r="AD42" s="71">
        <f>IF(G42="mimo soutěž",0.01,IF(C42="",0,IF(ISNUMBER(IF(COUNTIF($H$38:$H$67,"&gt;=0")=COUNTIF($C$38:$C$67,"&gt;"""),I42,0)+IF(COUNTIF($J$38:$J$67,"&gt;=0")=COUNTIF($C$38:$C$67,"&gt;"""),K42,0)+IF(COUNTIF($L$38:$L$67,"&gt;=0")=COUNTIF($C$38:$C$67,"&gt;"""),M42,0)+IF(COUNTIF($N$38:$N$67,"&gt;=0")=COUNTIF($C$38:$C$67,"&gt;"""),O42,0)+IF(COUNTIF($P$38:$P$67,"&gt;=0")=COUNTIF($C$38:$C$67,"&gt;"""),Q42,0)+IF(COUNTIF($R$38:$R$67,"&gt;=0")=COUNTIF($C$38:$C$67,"&gt;"""),S42,0)+IF(COUNTIF($T$38:$T$67,"&gt;=0")=COUNTIF($C$38:$C$67,"&gt;"""),U42,0)+IF(COUNTIF($V$38:$V$67,"&gt;=0")=COUNTIF($C$38:$C$67,"&gt;"""),W42,0)+IF(COUNTIF($X$38:$X$67,"&gt;=0")=COUNTIF($C$38:$C$67,"&gt;"""),Y42,0)+IF(COUNTIF($Z$38:$Z$67,"&gt;=0")=COUNTIF($C$38:$C$67,"&gt;"""),AA42,0)+IF(COUNTIF($AB$38:$AB$67,"&gt;=0")=COUNTIF($C$38:$C$67,"&gt;"""),AC42,0)),IF(COUNTIF($H$38:$H$67,"&gt;=0")=COUNTIF($C$38:$C$67,"&gt;"""),I42,0)+IF(COUNTIF($J$38:$J$67,"&gt;=0")=COUNTIF($C$38:$C$67,"&gt;"""),K42,0)+IF(COUNTIF($L$38:$L$67,"&gt;=0")=COUNTIF($C$38:$C$67,"&gt;"""),M42,0)+IF(COUNTIF($N$38:$N$67,"&gt;=0")=COUNTIF($C$38:$C$67,"&gt;"""),O42,0)+IF(COUNTIF($P$38:$P$67,"&gt;=0")=COUNTIF($C$38:$C$67,"&gt;"""),Q42,0)+IF(COUNTIF($R$38:$R$67,"&gt;=0")=COUNTIF($C$38:$C$67,"&gt;"""),S42,0)+IF(COUNTIF($T$38:$T$67,"&gt;=0")=COUNTIF($C$38:$C$67,"&gt;"""),U42,0)+IF(COUNTIF($V$38:$V$67,"&gt;=0")=COUNTIF($C$38:$C$67,"&gt;"""),W42,0)+IF(COUNTIF($X$38:$X$67,"&gt;=0")=COUNTIF($C$38:$C$67,"&gt;"""),Y42,0)+IF(COUNTIF($Z$38:$Z$67,"&gt;=0")=COUNTIF($C$38:$C$67,"&gt;"""),AA42,0)+IF(COUNTIF($AB$38:$AB$67,"&gt;=0")=COUNTIF($C$38:$C$67,"&gt;"""),AC42,0),"")))</f>
        <v>383.6</v>
      </c>
      <c r="AE42" s="81">
        <f>IF(SUMIF(AC42,"&gt;0")+SUMIF(AA42,"&gt;0")+SUMIF(Y42,"&gt;0")+SUMIF(W42,"&gt;0")+SUMIF(U42,"&gt;0")+SUMIF(S42,"&gt;0")+SUMIF(Q42,"&gt;0")+SUMIF(O42,"&gt;0")+SUMIF(M42,"&gt;0")+SUMIF(K42,"&gt;0")+SUMIF(I42,"&gt;0")&gt;0,SUMIF(AC42,"&gt;0")+SUMIF(AA42,"&gt;0")+SUMIF(Y42,"&gt;0")+SUMIF(W42,"&gt;0")+SUMIF(U42,"&gt;0")+SUMIF(S42,"&gt;0")+SUMIF(Q42,"&gt;0")+SUMIF(O42,"&gt;0")+SUMIF(M42,"&gt;0")+SUMIF(K42,"&gt;0")+SUMIF(I42,"&gt;0"),"")</f>
        <v>383.6</v>
      </c>
      <c r="AF42" s="54">
        <f>IF(AE42="","",IF(G42="mimo soutěž","X",A42))</f>
        <v>5</v>
      </c>
    </row>
    <row r="43" spans="1:32" ht="27" customHeight="1" hidden="1">
      <c r="A43" s="74">
        <f t="shared" si="32"/>
        <v>6</v>
      </c>
      <c r="B43" s="75">
        <f t="shared" si="31"/>
      </c>
      <c r="C43" s="47"/>
      <c r="D43" s="47"/>
      <c r="E43" s="76"/>
      <c r="F43" s="77"/>
      <c r="G43" s="47"/>
      <c r="H43" s="46"/>
      <c r="I43" s="44">
        <f aca="true" t="shared" si="33" ref="I43:I67">IF($C43="","",IF(H43&gt;0,H43*$I$3,0))</f>
      </c>
      <c r="J43" s="46"/>
      <c r="K43" s="44">
        <f aca="true" t="shared" si="34" ref="K43:K67">IF($C43="","",IF(J43&gt;0,J43*$K$3,0))</f>
      </c>
      <c r="L43" s="46"/>
      <c r="M43" s="44">
        <f aca="true" t="shared" si="35" ref="M43:M67">IF($C43="","",IF(L43&gt;0,L43*$M$3,0))</f>
      </c>
      <c r="N43" s="46"/>
      <c r="O43" s="44">
        <f aca="true" t="shared" si="36" ref="O43:O67">IF($C43="","",IF(N43&gt;0,N43*$O$3,0))</f>
      </c>
      <c r="P43" s="46"/>
      <c r="Q43" s="44">
        <f aca="true" t="shared" si="37" ref="Q43:Q67">IF($C43="","",IF(P43&gt;0,P43*$Q$3,0))</f>
      </c>
      <c r="R43" s="43"/>
      <c r="S43" s="44">
        <f aca="true" t="shared" si="38" ref="S43:S67">IF($C43="","",IF(R43&gt;0,R43*$S$3,0))</f>
      </c>
      <c r="T43" s="46"/>
      <c r="U43" s="44">
        <f aca="true" t="shared" si="39" ref="U43:U67">IF($C43="","",IF(T43&gt;0,T43*$U$3,0))</f>
      </c>
      <c r="V43" s="46"/>
      <c r="W43" s="44">
        <f aca="true" t="shared" si="40" ref="W43:W67">IF($C43="","",IF(V43&gt;0,V43*$W$3,0))</f>
      </c>
      <c r="X43" s="46"/>
      <c r="Y43" s="44">
        <f aca="true" t="shared" si="41" ref="Y43:Y67">IF($C43="","",IF(X43&gt;0,X43*$Y$3,0))</f>
      </c>
      <c r="Z43" s="46"/>
      <c r="AA43" s="35">
        <f aca="true" t="shared" si="42" ref="AA43:AA67">IF($C43="","",IF(Z43&gt;0,Z43*$AA$3,0))</f>
      </c>
      <c r="AB43" s="46"/>
      <c r="AC43" s="35">
        <f aca="true" t="shared" si="43" ref="AC43:AC67">IF($C43="","",IF(AB43&gt;0,AB43*$AC$3,0))</f>
      </c>
      <c r="AD43" s="71">
        <f aca="true" t="shared" si="44" ref="AD43:AD67">IF(G43="mimo soutěž",0.01,IF(C43="",0,IF(ISNUMBER(IF(COUNTIF($H$38:$H$67,"&gt;=0")=COUNTIF($C$38:$C$67,"&gt;"""),I43,0)+IF(COUNTIF($J$38:$J$67,"&gt;=0")=COUNTIF($C$38:$C$67,"&gt;"""),K43,0)+IF(COUNTIF($L$38:$L$67,"&gt;=0")=COUNTIF($C$38:$C$67,"&gt;"""),M43,0)+IF(COUNTIF($N$38:$N$67,"&gt;=0")=COUNTIF($C$38:$C$67,"&gt;"""),O43,0)+IF(COUNTIF($P$38:$P$67,"&gt;=0")=COUNTIF($C$38:$C$67,"&gt;"""),Q43,0)+IF(COUNTIF($R$38:$R$67,"&gt;=0")=COUNTIF($C$38:$C$67,"&gt;"""),S43,0)+IF(COUNTIF($T$38:$T$67,"&gt;=0")=COUNTIF($C$38:$C$67,"&gt;"""),U43,0)+IF(COUNTIF($V$38:$V$67,"&gt;=0")=COUNTIF($C$38:$C$67,"&gt;"""),W43,0)+IF(COUNTIF($X$38:$X$67,"&gt;=0")=COUNTIF($C$38:$C$67,"&gt;"""),Y43,0)+IF(COUNTIF($Z$38:$Z$67,"&gt;=0")=COUNTIF($C$38:$C$67,"&gt;"""),AA43,0)+IF(COUNTIF($AB$38:$AB$67,"&gt;=0")=COUNTIF($C$38:$C$67,"&gt;"""),AC43,0)),IF(COUNTIF($H$38:$H$67,"&gt;=0")=COUNTIF($C$38:$C$67,"&gt;"""),I43,0)+IF(COUNTIF($J$38:$J$67,"&gt;=0")=COUNTIF($C$38:$C$67,"&gt;"""),K43,0)+IF(COUNTIF($L$38:$L$67,"&gt;=0")=COUNTIF($C$38:$C$67,"&gt;"""),M43,0)+IF(COUNTIF($N$38:$N$67,"&gt;=0")=COUNTIF($C$38:$C$67,"&gt;"""),O43,0)+IF(COUNTIF($P$38:$P$67,"&gt;=0")=COUNTIF($C$38:$C$67,"&gt;"""),Q43,0)+IF(COUNTIF($R$38:$R$67,"&gt;=0")=COUNTIF($C$38:$C$67,"&gt;"""),S43,0)+IF(COUNTIF($T$38:$T$67,"&gt;=0")=COUNTIF($C$38:$C$67,"&gt;"""),U43,0)+IF(COUNTIF($V$38:$V$67,"&gt;=0")=COUNTIF($C$38:$C$67,"&gt;"""),W43,0)+IF(COUNTIF($X$38:$X$67,"&gt;=0")=COUNTIF($C$38:$C$67,"&gt;"""),Y43,0)+IF(COUNTIF($Z$38:$Z$67,"&gt;=0")=COUNTIF($C$38:$C$67,"&gt;"""),AA43,0)+IF(COUNTIF($AB$38:$AB$67,"&gt;=0")=COUNTIF($C$38:$C$67,"&gt;"""),AC43,0),"")))</f>
        <v>0</v>
      </c>
      <c r="AE43" s="81">
        <f aca="true" t="shared" si="45" ref="AE43:AE67">IF(SUMIF(AC43,"&gt;0")+SUMIF(AA43,"&gt;0")+SUMIF(Y43,"&gt;0")+SUMIF(W43,"&gt;0")+SUMIF(U43,"&gt;0")+SUMIF(S43,"&gt;0")+SUMIF(Q43,"&gt;0")+SUMIF(O43,"&gt;0")+SUMIF(M43,"&gt;0")+SUMIF(K43,"&gt;0")+SUMIF(I43,"&gt;0")&gt;0,SUMIF(AC43,"&gt;0")+SUMIF(AA43,"&gt;0")+SUMIF(Y43,"&gt;0")+SUMIF(W43,"&gt;0")+SUMIF(U43,"&gt;0")+SUMIF(S43,"&gt;0")+SUMIF(Q43,"&gt;0")+SUMIF(O43,"&gt;0")+SUMIF(M43,"&gt;0")+SUMIF(K43,"&gt;0")+SUMIF(I43,"&gt;0"),"")</f>
      </c>
      <c r="AF43" s="6">
        <f aca="true" t="shared" si="46" ref="AF43:AF67">IF(AE43="","",IF(G43="mimo soutěž","X",A43))</f>
      </c>
    </row>
    <row r="44" spans="1:32" ht="15" customHeight="1" hidden="1">
      <c r="A44" s="74">
        <f t="shared" si="32"/>
        <v>7</v>
      </c>
      <c r="B44" s="75">
        <f t="shared" si="31"/>
      </c>
      <c r="C44" s="47"/>
      <c r="D44" s="47"/>
      <c r="E44" s="76"/>
      <c r="F44" s="77"/>
      <c r="G44" s="47"/>
      <c r="H44" s="46"/>
      <c r="I44" s="44">
        <f t="shared" si="33"/>
      </c>
      <c r="J44" s="46"/>
      <c r="K44" s="44">
        <f t="shared" si="34"/>
      </c>
      <c r="L44" s="46"/>
      <c r="M44" s="44">
        <f t="shared" si="35"/>
      </c>
      <c r="N44" s="46"/>
      <c r="O44" s="44">
        <f t="shared" si="36"/>
      </c>
      <c r="P44" s="46"/>
      <c r="Q44" s="44">
        <f t="shared" si="37"/>
      </c>
      <c r="R44" s="43"/>
      <c r="S44" s="44">
        <f t="shared" si="38"/>
      </c>
      <c r="T44" s="46"/>
      <c r="U44" s="44">
        <f t="shared" si="39"/>
      </c>
      <c r="V44" s="46"/>
      <c r="W44" s="44">
        <f t="shared" si="40"/>
      </c>
      <c r="X44" s="46"/>
      <c r="Y44" s="44">
        <f t="shared" si="41"/>
      </c>
      <c r="Z44" s="46"/>
      <c r="AA44" s="35">
        <f t="shared" si="42"/>
      </c>
      <c r="AB44" s="46"/>
      <c r="AC44" s="35">
        <f t="shared" si="43"/>
      </c>
      <c r="AD44" s="71">
        <f t="shared" si="44"/>
        <v>0</v>
      </c>
      <c r="AE44" s="81">
        <f t="shared" si="45"/>
      </c>
      <c r="AF44" s="6">
        <f t="shared" si="46"/>
      </c>
    </row>
    <row r="45" spans="1:32" ht="15" customHeight="1" hidden="1">
      <c r="A45" s="74">
        <f t="shared" si="32"/>
        <v>8</v>
      </c>
      <c r="B45" s="75">
        <f t="shared" si="31"/>
      </c>
      <c r="C45" s="47"/>
      <c r="D45" s="47"/>
      <c r="E45" s="76"/>
      <c r="F45" s="77"/>
      <c r="G45" s="47"/>
      <c r="H45" s="46"/>
      <c r="I45" s="44">
        <f t="shared" si="33"/>
      </c>
      <c r="J45" s="46"/>
      <c r="K45" s="44">
        <f t="shared" si="34"/>
      </c>
      <c r="L45" s="46"/>
      <c r="M45" s="44">
        <f t="shared" si="35"/>
      </c>
      <c r="N45" s="46"/>
      <c r="O45" s="44">
        <f t="shared" si="36"/>
      </c>
      <c r="P45" s="46"/>
      <c r="Q45" s="44">
        <f t="shared" si="37"/>
      </c>
      <c r="R45" s="43"/>
      <c r="S45" s="44">
        <f t="shared" si="38"/>
      </c>
      <c r="T45" s="46"/>
      <c r="U45" s="44">
        <f t="shared" si="39"/>
      </c>
      <c r="V45" s="46"/>
      <c r="W45" s="44">
        <f t="shared" si="40"/>
      </c>
      <c r="X45" s="46"/>
      <c r="Y45" s="44">
        <f t="shared" si="41"/>
      </c>
      <c r="Z45" s="46"/>
      <c r="AA45" s="35">
        <f t="shared" si="42"/>
      </c>
      <c r="AB45" s="46"/>
      <c r="AC45" s="35">
        <f t="shared" si="43"/>
      </c>
      <c r="AD45" s="71">
        <f t="shared" si="44"/>
        <v>0</v>
      </c>
      <c r="AE45" s="81">
        <f t="shared" si="45"/>
      </c>
      <c r="AF45" s="6">
        <f t="shared" si="46"/>
      </c>
    </row>
    <row r="46" spans="1:32" ht="15" customHeight="1" hidden="1">
      <c r="A46" s="74">
        <f t="shared" si="32"/>
        <v>9</v>
      </c>
      <c r="B46" s="75">
        <f t="shared" si="31"/>
      </c>
      <c r="C46" s="47"/>
      <c r="D46" s="47"/>
      <c r="E46" s="76"/>
      <c r="F46" s="77"/>
      <c r="G46" s="47"/>
      <c r="H46" s="46"/>
      <c r="I46" s="44">
        <f t="shared" si="33"/>
      </c>
      <c r="J46" s="46"/>
      <c r="K46" s="44">
        <f t="shared" si="34"/>
      </c>
      <c r="L46" s="46"/>
      <c r="M46" s="44">
        <f t="shared" si="35"/>
      </c>
      <c r="N46" s="46"/>
      <c r="O46" s="44">
        <f t="shared" si="36"/>
      </c>
      <c r="P46" s="46"/>
      <c r="Q46" s="44">
        <f t="shared" si="37"/>
      </c>
      <c r="R46" s="43"/>
      <c r="S46" s="44">
        <f t="shared" si="38"/>
      </c>
      <c r="T46" s="46"/>
      <c r="U46" s="44">
        <f t="shared" si="39"/>
      </c>
      <c r="V46" s="46"/>
      <c r="W46" s="44">
        <f t="shared" si="40"/>
      </c>
      <c r="X46" s="46"/>
      <c r="Y46" s="44">
        <f t="shared" si="41"/>
      </c>
      <c r="Z46" s="46"/>
      <c r="AA46" s="35">
        <f t="shared" si="42"/>
      </c>
      <c r="AB46" s="46"/>
      <c r="AC46" s="35">
        <f t="shared" si="43"/>
      </c>
      <c r="AD46" s="71">
        <f t="shared" si="44"/>
        <v>0</v>
      </c>
      <c r="AE46" s="81">
        <f t="shared" si="45"/>
      </c>
      <c r="AF46" s="6">
        <f t="shared" si="46"/>
      </c>
    </row>
    <row r="47" spans="1:32" ht="15" customHeight="1" hidden="1">
      <c r="A47" s="74">
        <f t="shared" si="32"/>
        <v>10</v>
      </c>
      <c r="B47" s="75">
        <f t="shared" si="31"/>
      </c>
      <c r="C47" s="47"/>
      <c r="D47" s="47"/>
      <c r="E47" s="76"/>
      <c r="F47" s="77"/>
      <c r="G47" s="47"/>
      <c r="H47" s="46"/>
      <c r="I47" s="44">
        <f t="shared" si="33"/>
      </c>
      <c r="J47" s="46"/>
      <c r="K47" s="44">
        <f t="shared" si="34"/>
      </c>
      <c r="L47" s="46"/>
      <c r="M47" s="44">
        <f t="shared" si="35"/>
      </c>
      <c r="N47" s="46"/>
      <c r="O47" s="44">
        <f t="shared" si="36"/>
      </c>
      <c r="P47" s="46"/>
      <c r="Q47" s="44">
        <f t="shared" si="37"/>
      </c>
      <c r="R47" s="43"/>
      <c r="S47" s="44">
        <f t="shared" si="38"/>
      </c>
      <c r="T47" s="46"/>
      <c r="U47" s="44">
        <f t="shared" si="39"/>
      </c>
      <c r="V47" s="46"/>
      <c r="W47" s="44">
        <f t="shared" si="40"/>
      </c>
      <c r="X47" s="46"/>
      <c r="Y47" s="44">
        <f t="shared" si="41"/>
      </c>
      <c r="Z47" s="46"/>
      <c r="AA47" s="35">
        <f t="shared" si="42"/>
      </c>
      <c r="AB47" s="46"/>
      <c r="AC47" s="35">
        <f t="shared" si="43"/>
      </c>
      <c r="AD47" s="71">
        <f t="shared" si="44"/>
        <v>0</v>
      </c>
      <c r="AE47" s="81">
        <f t="shared" si="45"/>
      </c>
      <c r="AF47" s="6">
        <f t="shared" si="46"/>
      </c>
    </row>
    <row r="48" spans="1:32" ht="15" customHeight="1" hidden="1">
      <c r="A48" s="74">
        <f t="shared" si="32"/>
        <v>11</v>
      </c>
      <c r="B48" s="75">
        <f t="shared" si="31"/>
      </c>
      <c r="C48" s="47"/>
      <c r="D48" s="47"/>
      <c r="E48" s="76"/>
      <c r="F48" s="77"/>
      <c r="G48" s="47"/>
      <c r="H48" s="46"/>
      <c r="I48" s="44">
        <f t="shared" si="33"/>
      </c>
      <c r="J48" s="46"/>
      <c r="K48" s="44">
        <f t="shared" si="34"/>
      </c>
      <c r="L48" s="46"/>
      <c r="M48" s="44">
        <f t="shared" si="35"/>
      </c>
      <c r="N48" s="46"/>
      <c r="O48" s="44">
        <f t="shared" si="36"/>
      </c>
      <c r="P48" s="46"/>
      <c r="Q48" s="44">
        <f t="shared" si="37"/>
      </c>
      <c r="R48" s="43"/>
      <c r="S48" s="44">
        <f t="shared" si="38"/>
      </c>
      <c r="T48" s="46"/>
      <c r="U48" s="44">
        <f t="shared" si="39"/>
      </c>
      <c r="V48" s="46"/>
      <c r="W48" s="44">
        <f t="shared" si="40"/>
      </c>
      <c r="X48" s="46"/>
      <c r="Y48" s="44">
        <f t="shared" si="41"/>
      </c>
      <c r="Z48" s="46"/>
      <c r="AA48" s="35">
        <f t="shared" si="42"/>
      </c>
      <c r="AB48" s="46"/>
      <c r="AC48" s="35">
        <f t="shared" si="43"/>
      </c>
      <c r="AD48" s="71">
        <f t="shared" si="44"/>
        <v>0</v>
      </c>
      <c r="AE48" s="81">
        <f t="shared" si="45"/>
      </c>
      <c r="AF48" s="6">
        <f t="shared" si="46"/>
      </c>
    </row>
    <row r="49" spans="1:32" ht="15" customHeight="1" hidden="1">
      <c r="A49" s="74">
        <f t="shared" si="32"/>
        <v>12</v>
      </c>
      <c r="B49" s="75">
        <f t="shared" si="31"/>
      </c>
      <c r="C49" s="47"/>
      <c r="D49" s="47"/>
      <c r="E49" s="76"/>
      <c r="F49" s="77"/>
      <c r="G49" s="47"/>
      <c r="H49" s="46"/>
      <c r="I49" s="44">
        <f t="shared" si="33"/>
      </c>
      <c r="J49" s="46"/>
      <c r="K49" s="44">
        <f t="shared" si="34"/>
      </c>
      <c r="L49" s="46"/>
      <c r="M49" s="44">
        <f t="shared" si="35"/>
      </c>
      <c r="N49" s="46"/>
      <c r="O49" s="44">
        <f t="shared" si="36"/>
      </c>
      <c r="P49" s="46"/>
      <c r="Q49" s="44">
        <f t="shared" si="37"/>
      </c>
      <c r="R49" s="43"/>
      <c r="S49" s="44">
        <f t="shared" si="38"/>
      </c>
      <c r="T49" s="46"/>
      <c r="U49" s="44">
        <f t="shared" si="39"/>
      </c>
      <c r="V49" s="46"/>
      <c r="W49" s="44">
        <f t="shared" si="40"/>
      </c>
      <c r="X49" s="46"/>
      <c r="Y49" s="44">
        <f t="shared" si="41"/>
      </c>
      <c r="Z49" s="46"/>
      <c r="AA49" s="35">
        <f t="shared" si="42"/>
      </c>
      <c r="AB49" s="46"/>
      <c r="AC49" s="35">
        <f t="shared" si="43"/>
      </c>
      <c r="AD49" s="71">
        <f t="shared" si="44"/>
        <v>0</v>
      </c>
      <c r="AE49" s="81">
        <f t="shared" si="45"/>
      </c>
      <c r="AF49" s="6">
        <f t="shared" si="46"/>
      </c>
    </row>
    <row r="50" spans="1:32" ht="15" customHeight="1" hidden="1">
      <c r="A50" s="74">
        <f t="shared" si="32"/>
        <v>13</v>
      </c>
      <c r="B50" s="75">
        <f t="shared" si="31"/>
      </c>
      <c r="C50" s="47"/>
      <c r="D50" s="47"/>
      <c r="E50" s="76"/>
      <c r="F50" s="77"/>
      <c r="G50" s="47"/>
      <c r="H50" s="46"/>
      <c r="I50" s="44">
        <f t="shared" si="33"/>
      </c>
      <c r="J50" s="46"/>
      <c r="K50" s="44">
        <f t="shared" si="34"/>
      </c>
      <c r="L50" s="46"/>
      <c r="M50" s="44">
        <f t="shared" si="35"/>
      </c>
      <c r="N50" s="46"/>
      <c r="O50" s="44">
        <f t="shared" si="36"/>
      </c>
      <c r="P50" s="46"/>
      <c r="Q50" s="44">
        <f t="shared" si="37"/>
      </c>
      <c r="R50" s="43"/>
      <c r="S50" s="44">
        <f t="shared" si="38"/>
      </c>
      <c r="T50" s="46"/>
      <c r="U50" s="44">
        <f t="shared" si="39"/>
      </c>
      <c r="V50" s="46"/>
      <c r="W50" s="44">
        <f t="shared" si="40"/>
      </c>
      <c r="X50" s="46"/>
      <c r="Y50" s="44">
        <f t="shared" si="41"/>
      </c>
      <c r="Z50" s="46"/>
      <c r="AA50" s="35">
        <f t="shared" si="42"/>
      </c>
      <c r="AB50" s="46"/>
      <c r="AC50" s="35">
        <f t="shared" si="43"/>
      </c>
      <c r="AD50" s="71">
        <f t="shared" si="44"/>
        <v>0</v>
      </c>
      <c r="AE50" s="81">
        <f t="shared" si="45"/>
      </c>
      <c r="AF50" s="6">
        <f t="shared" si="46"/>
      </c>
    </row>
    <row r="51" spans="1:32" ht="15" customHeight="1" hidden="1">
      <c r="A51" s="74">
        <f t="shared" si="32"/>
        <v>14</v>
      </c>
      <c r="B51" s="75">
        <f t="shared" si="31"/>
      </c>
      <c r="C51" s="47"/>
      <c r="D51" s="47"/>
      <c r="E51" s="76"/>
      <c r="F51" s="77"/>
      <c r="G51" s="47"/>
      <c r="H51" s="46"/>
      <c r="I51" s="44">
        <f t="shared" si="33"/>
      </c>
      <c r="J51" s="46"/>
      <c r="K51" s="44">
        <f t="shared" si="34"/>
      </c>
      <c r="L51" s="46"/>
      <c r="M51" s="44">
        <f t="shared" si="35"/>
      </c>
      <c r="N51" s="46"/>
      <c r="O51" s="44">
        <f t="shared" si="36"/>
      </c>
      <c r="P51" s="46"/>
      <c r="Q51" s="44">
        <f t="shared" si="37"/>
      </c>
      <c r="R51" s="43"/>
      <c r="S51" s="44">
        <f t="shared" si="38"/>
      </c>
      <c r="T51" s="46"/>
      <c r="U51" s="44">
        <f t="shared" si="39"/>
      </c>
      <c r="V51" s="46"/>
      <c r="W51" s="44">
        <f t="shared" si="40"/>
      </c>
      <c r="X51" s="46"/>
      <c r="Y51" s="44">
        <f t="shared" si="41"/>
      </c>
      <c r="Z51" s="46"/>
      <c r="AA51" s="35">
        <f t="shared" si="42"/>
      </c>
      <c r="AB51" s="46"/>
      <c r="AC51" s="35">
        <f t="shared" si="43"/>
      </c>
      <c r="AD51" s="71">
        <f t="shared" si="44"/>
        <v>0</v>
      </c>
      <c r="AE51" s="81">
        <f t="shared" si="45"/>
      </c>
      <c r="AF51" s="6">
        <f t="shared" si="46"/>
      </c>
    </row>
    <row r="52" spans="1:32" ht="15" customHeight="1" hidden="1">
      <c r="A52" s="74">
        <f t="shared" si="32"/>
        <v>15</v>
      </c>
      <c r="B52" s="75"/>
      <c r="C52" s="47"/>
      <c r="D52" s="47"/>
      <c r="E52" s="76"/>
      <c r="F52" s="77"/>
      <c r="G52" s="47"/>
      <c r="H52" s="46"/>
      <c r="I52" s="44">
        <f t="shared" si="33"/>
      </c>
      <c r="J52" s="46"/>
      <c r="K52" s="44">
        <f t="shared" si="34"/>
      </c>
      <c r="L52" s="46"/>
      <c r="M52" s="44">
        <f t="shared" si="35"/>
      </c>
      <c r="N52" s="46"/>
      <c r="O52" s="44">
        <f t="shared" si="36"/>
      </c>
      <c r="P52" s="46"/>
      <c r="Q52" s="44">
        <f t="shared" si="37"/>
      </c>
      <c r="R52" s="43"/>
      <c r="S52" s="44">
        <f t="shared" si="38"/>
      </c>
      <c r="T52" s="46"/>
      <c r="U52" s="44">
        <f t="shared" si="39"/>
      </c>
      <c r="V52" s="46"/>
      <c r="W52" s="44">
        <f t="shared" si="40"/>
      </c>
      <c r="X52" s="46"/>
      <c r="Y52" s="44">
        <f t="shared" si="41"/>
      </c>
      <c r="Z52" s="46"/>
      <c r="AA52" s="35">
        <f t="shared" si="42"/>
      </c>
      <c r="AB52" s="46"/>
      <c r="AC52" s="35">
        <f t="shared" si="43"/>
      </c>
      <c r="AD52" s="71">
        <f t="shared" si="44"/>
        <v>0</v>
      </c>
      <c r="AE52" s="81">
        <f t="shared" si="45"/>
      </c>
      <c r="AF52" s="6">
        <f t="shared" si="46"/>
      </c>
    </row>
    <row r="53" spans="1:32" ht="15" customHeight="1" hidden="1">
      <c r="A53" s="74">
        <f t="shared" si="32"/>
        <v>16</v>
      </c>
      <c r="B53" s="75"/>
      <c r="C53" s="47"/>
      <c r="D53" s="47"/>
      <c r="E53" s="76"/>
      <c r="F53" s="77"/>
      <c r="G53" s="47"/>
      <c r="H53" s="46"/>
      <c r="I53" s="44">
        <f t="shared" si="33"/>
      </c>
      <c r="J53" s="46"/>
      <c r="K53" s="44">
        <f t="shared" si="34"/>
      </c>
      <c r="L53" s="46"/>
      <c r="M53" s="44">
        <f t="shared" si="35"/>
      </c>
      <c r="N53" s="46"/>
      <c r="O53" s="44">
        <f t="shared" si="36"/>
      </c>
      <c r="P53" s="46"/>
      <c r="Q53" s="44">
        <f t="shared" si="37"/>
      </c>
      <c r="R53" s="43"/>
      <c r="S53" s="44">
        <f t="shared" si="38"/>
      </c>
      <c r="T53" s="46"/>
      <c r="U53" s="44">
        <f t="shared" si="39"/>
      </c>
      <c r="V53" s="46"/>
      <c r="W53" s="44">
        <f t="shared" si="40"/>
      </c>
      <c r="X53" s="46"/>
      <c r="Y53" s="44">
        <f t="shared" si="41"/>
      </c>
      <c r="Z53" s="46"/>
      <c r="AA53" s="35">
        <f t="shared" si="42"/>
      </c>
      <c r="AB53" s="46"/>
      <c r="AC53" s="35">
        <f t="shared" si="43"/>
      </c>
      <c r="AD53" s="71">
        <f t="shared" si="44"/>
        <v>0</v>
      </c>
      <c r="AE53" s="81">
        <f t="shared" si="45"/>
      </c>
      <c r="AF53" s="6">
        <f t="shared" si="46"/>
      </c>
    </row>
    <row r="54" spans="1:32" ht="15" customHeight="1" hidden="1">
      <c r="A54" s="74">
        <f t="shared" si="32"/>
        <v>17</v>
      </c>
      <c r="B54" s="75"/>
      <c r="C54" s="47"/>
      <c r="D54" s="47"/>
      <c r="E54" s="76"/>
      <c r="F54" s="77"/>
      <c r="G54" s="47"/>
      <c r="H54" s="46"/>
      <c r="I54" s="44">
        <f t="shared" si="33"/>
      </c>
      <c r="J54" s="46"/>
      <c r="K54" s="44">
        <f t="shared" si="34"/>
      </c>
      <c r="L54" s="46"/>
      <c r="M54" s="44">
        <f t="shared" si="35"/>
      </c>
      <c r="N54" s="46"/>
      <c r="O54" s="44">
        <f t="shared" si="36"/>
      </c>
      <c r="P54" s="46"/>
      <c r="Q54" s="44">
        <f t="shared" si="37"/>
      </c>
      <c r="R54" s="43"/>
      <c r="S54" s="44">
        <f t="shared" si="38"/>
      </c>
      <c r="T54" s="46"/>
      <c r="U54" s="44">
        <f t="shared" si="39"/>
      </c>
      <c r="V54" s="46"/>
      <c r="W54" s="44">
        <f t="shared" si="40"/>
      </c>
      <c r="X54" s="46"/>
      <c r="Y54" s="44">
        <f t="shared" si="41"/>
      </c>
      <c r="Z54" s="46"/>
      <c r="AA54" s="35">
        <f t="shared" si="42"/>
      </c>
      <c r="AB54" s="46"/>
      <c r="AC54" s="35">
        <f t="shared" si="43"/>
      </c>
      <c r="AD54" s="71">
        <f t="shared" si="44"/>
        <v>0</v>
      </c>
      <c r="AE54" s="81">
        <f t="shared" si="45"/>
      </c>
      <c r="AF54" s="6">
        <f t="shared" si="46"/>
      </c>
    </row>
    <row r="55" spans="1:32" ht="15" customHeight="1" hidden="1">
      <c r="A55" s="74">
        <f t="shared" si="32"/>
        <v>18</v>
      </c>
      <c r="B55" s="75"/>
      <c r="C55" s="47"/>
      <c r="D55" s="47"/>
      <c r="E55" s="76"/>
      <c r="F55" s="77"/>
      <c r="G55" s="47"/>
      <c r="H55" s="46"/>
      <c r="I55" s="44">
        <f t="shared" si="33"/>
      </c>
      <c r="J55" s="46"/>
      <c r="K55" s="44">
        <f t="shared" si="34"/>
      </c>
      <c r="L55" s="46"/>
      <c r="M55" s="44">
        <f t="shared" si="35"/>
      </c>
      <c r="N55" s="46"/>
      <c r="O55" s="44">
        <f t="shared" si="36"/>
      </c>
      <c r="P55" s="46"/>
      <c r="Q55" s="44">
        <f t="shared" si="37"/>
      </c>
      <c r="R55" s="43"/>
      <c r="S55" s="44">
        <f t="shared" si="38"/>
      </c>
      <c r="T55" s="46"/>
      <c r="U55" s="44">
        <f t="shared" si="39"/>
      </c>
      <c r="V55" s="46"/>
      <c r="W55" s="44">
        <f t="shared" si="40"/>
      </c>
      <c r="X55" s="46"/>
      <c r="Y55" s="44">
        <f t="shared" si="41"/>
      </c>
      <c r="Z55" s="46"/>
      <c r="AA55" s="35">
        <f t="shared" si="42"/>
      </c>
      <c r="AB55" s="46"/>
      <c r="AC55" s="35">
        <f t="shared" si="43"/>
      </c>
      <c r="AD55" s="71">
        <f t="shared" si="44"/>
        <v>0</v>
      </c>
      <c r="AE55" s="81">
        <f t="shared" si="45"/>
      </c>
      <c r="AF55" s="6">
        <f t="shared" si="46"/>
      </c>
    </row>
    <row r="56" spans="1:32" ht="15" customHeight="1" hidden="1">
      <c r="A56" s="74">
        <f t="shared" si="32"/>
        <v>19</v>
      </c>
      <c r="B56" s="75"/>
      <c r="C56" s="47"/>
      <c r="D56" s="47"/>
      <c r="E56" s="76"/>
      <c r="F56" s="77"/>
      <c r="G56" s="47"/>
      <c r="H56" s="46"/>
      <c r="I56" s="44">
        <f t="shared" si="33"/>
      </c>
      <c r="J56" s="46"/>
      <c r="K56" s="44">
        <f t="shared" si="34"/>
      </c>
      <c r="L56" s="46"/>
      <c r="M56" s="44">
        <f t="shared" si="35"/>
      </c>
      <c r="N56" s="46"/>
      <c r="O56" s="44">
        <f t="shared" si="36"/>
      </c>
      <c r="P56" s="46"/>
      <c r="Q56" s="44">
        <f t="shared" si="37"/>
      </c>
      <c r="R56" s="43"/>
      <c r="S56" s="44">
        <f t="shared" si="38"/>
      </c>
      <c r="T56" s="46"/>
      <c r="U56" s="44">
        <f t="shared" si="39"/>
      </c>
      <c r="V56" s="46"/>
      <c r="W56" s="44">
        <f t="shared" si="40"/>
      </c>
      <c r="X56" s="46"/>
      <c r="Y56" s="44">
        <f t="shared" si="41"/>
      </c>
      <c r="Z56" s="46"/>
      <c r="AA56" s="35">
        <f t="shared" si="42"/>
      </c>
      <c r="AB56" s="46"/>
      <c r="AC56" s="35">
        <f t="shared" si="43"/>
      </c>
      <c r="AD56" s="71">
        <f t="shared" si="44"/>
        <v>0</v>
      </c>
      <c r="AE56" s="81">
        <f t="shared" si="45"/>
      </c>
      <c r="AF56" s="6">
        <f t="shared" si="46"/>
      </c>
    </row>
    <row r="57" spans="1:32" ht="15" customHeight="1" hidden="1">
      <c r="A57" s="74">
        <f t="shared" si="32"/>
        <v>20</v>
      </c>
      <c r="B57" s="75"/>
      <c r="C57" s="47"/>
      <c r="D57" s="47"/>
      <c r="E57" s="76"/>
      <c r="F57" s="77"/>
      <c r="G57" s="47"/>
      <c r="H57" s="46"/>
      <c r="I57" s="44">
        <f t="shared" si="33"/>
      </c>
      <c r="J57" s="46"/>
      <c r="K57" s="44">
        <f t="shared" si="34"/>
      </c>
      <c r="L57" s="46"/>
      <c r="M57" s="44">
        <f t="shared" si="35"/>
      </c>
      <c r="N57" s="46"/>
      <c r="O57" s="44">
        <f t="shared" si="36"/>
      </c>
      <c r="P57" s="46"/>
      <c r="Q57" s="44">
        <f t="shared" si="37"/>
      </c>
      <c r="R57" s="43"/>
      <c r="S57" s="44">
        <f t="shared" si="38"/>
      </c>
      <c r="T57" s="46"/>
      <c r="U57" s="44">
        <f t="shared" si="39"/>
      </c>
      <c r="V57" s="46"/>
      <c r="W57" s="44">
        <f t="shared" si="40"/>
      </c>
      <c r="X57" s="46"/>
      <c r="Y57" s="44">
        <f t="shared" si="41"/>
      </c>
      <c r="Z57" s="46"/>
      <c r="AA57" s="35">
        <f t="shared" si="42"/>
      </c>
      <c r="AB57" s="46"/>
      <c r="AC57" s="35">
        <f t="shared" si="43"/>
      </c>
      <c r="AD57" s="71">
        <f t="shared" si="44"/>
        <v>0</v>
      </c>
      <c r="AE57" s="81">
        <f t="shared" si="45"/>
      </c>
      <c r="AF57" s="6">
        <f t="shared" si="46"/>
      </c>
    </row>
    <row r="58" spans="1:32" ht="15" customHeight="1" hidden="1">
      <c r="A58" s="74">
        <f t="shared" si="32"/>
        <v>21</v>
      </c>
      <c r="B58" s="75"/>
      <c r="C58" s="47"/>
      <c r="D58" s="47"/>
      <c r="E58" s="76"/>
      <c r="F58" s="77"/>
      <c r="G58" s="47"/>
      <c r="H58" s="46"/>
      <c r="I58" s="44">
        <f t="shared" si="33"/>
      </c>
      <c r="J58" s="46"/>
      <c r="K58" s="44">
        <f t="shared" si="34"/>
      </c>
      <c r="L58" s="46"/>
      <c r="M58" s="44">
        <f t="shared" si="35"/>
      </c>
      <c r="N58" s="46"/>
      <c r="O58" s="44">
        <f t="shared" si="36"/>
      </c>
      <c r="P58" s="46"/>
      <c r="Q58" s="44">
        <f t="shared" si="37"/>
      </c>
      <c r="R58" s="43"/>
      <c r="S58" s="44">
        <f t="shared" si="38"/>
      </c>
      <c r="T58" s="46"/>
      <c r="U58" s="44">
        <f t="shared" si="39"/>
      </c>
      <c r="V58" s="46"/>
      <c r="W58" s="44">
        <f t="shared" si="40"/>
      </c>
      <c r="X58" s="46"/>
      <c r="Y58" s="44">
        <f t="shared" si="41"/>
      </c>
      <c r="Z58" s="46"/>
      <c r="AA58" s="35">
        <f t="shared" si="42"/>
      </c>
      <c r="AB58" s="46"/>
      <c r="AC58" s="35">
        <f t="shared" si="43"/>
      </c>
      <c r="AD58" s="71">
        <f t="shared" si="44"/>
        <v>0</v>
      </c>
      <c r="AE58" s="81">
        <f t="shared" si="45"/>
      </c>
      <c r="AF58" s="6">
        <f t="shared" si="46"/>
      </c>
    </row>
    <row r="59" spans="1:32" ht="15" customHeight="1" hidden="1">
      <c r="A59" s="74">
        <f t="shared" si="32"/>
        <v>22</v>
      </c>
      <c r="B59" s="75"/>
      <c r="C59" s="47"/>
      <c r="D59" s="47"/>
      <c r="E59" s="76"/>
      <c r="F59" s="77"/>
      <c r="G59" s="47"/>
      <c r="H59" s="46"/>
      <c r="I59" s="44">
        <f t="shared" si="33"/>
      </c>
      <c r="J59" s="46"/>
      <c r="K59" s="44">
        <f t="shared" si="34"/>
      </c>
      <c r="L59" s="46"/>
      <c r="M59" s="44">
        <f t="shared" si="35"/>
      </c>
      <c r="N59" s="46"/>
      <c r="O59" s="44">
        <f t="shared" si="36"/>
      </c>
      <c r="P59" s="46"/>
      <c r="Q59" s="44">
        <f t="shared" si="37"/>
      </c>
      <c r="R59" s="43"/>
      <c r="S59" s="44">
        <f t="shared" si="38"/>
      </c>
      <c r="T59" s="46"/>
      <c r="U59" s="44">
        <f t="shared" si="39"/>
      </c>
      <c r="V59" s="46"/>
      <c r="W59" s="44">
        <f t="shared" si="40"/>
      </c>
      <c r="X59" s="46"/>
      <c r="Y59" s="44">
        <f t="shared" si="41"/>
      </c>
      <c r="Z59" s="46"/>
      <c r="AA59" s="35">
        <f t="shared" si="42"/>
      </c>
      <c r="AB59" s="46"/>
      <c r="AC59" s="35">
        <f t="shared" si="43"/>
      </c>
      <c r="AD59" s="71">
        <f t="shared" si="44"/>
        <v>0</v>
      </c>
      <c r="AE59" s="81">
        <f t="shared" si="45"/>
      </c>
      <c r="AF59" s="6">
        <f t="shared" si="46"/>
      </c>
    </row>
    <row r="60" spans="1:32" ht="15" customHeight="1" hidden="1">
      <c r="A60" s="74">
        <f t="shared" si="32"/>
        <v>23</v>
      </c>
      <c r="B60" s="75"/>
      <c r="C60" s="47"/>
      <c r="D60" s="47"/>
      <c r="E60" s="76"/>
      <c r="F60" s="77"/>
      <c r="G60" s="47"/>
      <c r="H60" s="46"/>
      <c r="I60" s="44">
        <f t="shared" si="33"/>
      </c>
      <c r="J60" s="46"/>
      <c r="K60" s="44">
        <f t="shared" si="34"/>
      </c>
      <c r="L60" s="46"/>
      <c r="M60" s="44">
        <f t="shared" si="35"/>
      </c>
      <c r="N60" s="46"/>
      <c r="O60" s="44">
        <f t="shared" si="36"/>
      </c>
      <c r="P60" s="46"/>
      <c r="Q60" s="44">
        <f t="shared" si="37"/>
      </c>
      <c r="R60" s="43"/>
      <c r="S60" s="44">
        <f t="shared" si="38"/>
      </c>
      <c r="T60" s="46"/>
      <c r="U60" s="44">
        <f t="shared" si="39"/>
      </c>
      <c r="V60" s="46"/>
      <c r="W60" s="44">
        <f t="shared" si="40"/>
      </c>
      <c r="X60" s="46"/>
      <c r="Y60" s="44">
        <f t="shared" si="41"/>
      </c>
      <c r="Z60" s="46"/>
      <c r="AA60" s="35">
        <f t="shared" si="42"/>
      </c>
      <c r="AB60" s="46"/>
      <c r="AC60" s="35">
        <f t="shared" si="43"/>
      </c>
      <c r="AD60" s="71">
        <f t="shared" si="44"/>
        <v>0</v>
      </c>
      <c r="AE60" s="81">
        <f t="shared" si="45"/>
      </c>
      <c r="AF60" s="6">
        <f t="shared" si="46"/>
      </c>
    </row>
    <row r="61" spans="1:32" ht="15" customHeight="1" hidden="1">
      <c r="A61" s="74">
        <f t="shared" si="32"/>
        <v>24</v>
      </c>
      <c r="B61" s="75"/>
      <c r="C61" s="47"/>
      <c r="D61" s="47"/>
      <c r="E61" s="76"/>
      <c r="F61" s="77"/>
      <c r="G61" s="47"/>
      <c r="H61" s="46"/>
      <c r="I61" s="44">
        <f t="shared" si="33"/>
      </c>
      <c r="J61" s="46"/>
      <c r="K61" s="44">
        <f t="shared" si="34"/>
      </c>
      <c r="L61" s="46"/>
      <c r="M61" s="44">
        <f t="shared" si="35"/>
      </c>
      <c r="N61" s="46"/>
      <c r="O61" s="44">
        <f t="shared" si="36"/>
      </c>
      <c r="P61" s="46"/>
      <c r="Q61" s="44">
        <f t="shared" si="37"/>
      </c>
      <c r="R61" s="43"/>
      <c r="S61" s="44">
        <f t="shared" si="38"/>
      </c>
      <c r="T61" s="46"/>
      <c r="U61" s="44">
        <f t="shared" si="39"/>
      </c>
      <c r="V61" s="46"/>
      <c r="W61" s="44">
        <f t="shared" si="40"/>
      </c>
      <c r="X61" s="46"/>
      <c r="Y61" s="44">
        <f t="shared" si="41"/>
      </c>
      <c r="Z61" s="46"/>
      <c r="AA61" s="35">
        <f t="shared" si="42"/>
      </c>
      <c r="AB61" s="46"/>
      <c r="AC61" s="35">
        <f t="shared" si="43"/>
      </c>
      <c r="AD61" s="71">
        <f t="shared" si="44"/>
        <v>0</v>
      </c>
      <c r="AE61" s="81">
        <f t="shared" si="45"/>
      </c>
      <c r="AF61" s="6">
        <f t="shared" si="46"/>
      </c>
    </row>
    <row r="62" spans="1:32" ht="15" customHeight="1" hidden="1">
      <c r="A62" s="74">
        <f t="shared" si="32"/>
        <v>25</v>
      </c>
      <c r="B62" s="75"/>
      <c r="C62" s="47"/>
      <c r="D62" s="47"/>
      <c r="E62" s="76"/>
      <c r="F62" s="77"/>
      <c r="G62" s="47"/>
      <c r="H62" s="46"/>
      <c r="I62" s="44">
        <f t="shared" si="33"/>
      </c>
      <c r="J62" s="46"/>
      <c r="K62" s="44">
        <f t="shared" si="34"/>
      </c>
      <c r="L62" s="46"/>
      <c r="M62" s="44">
        <f t="shared" si="35"/>
      </c>
      <c r="N62" s="46"/>
      <c r="O62" s="44">
        <f t="shared" si="36"/>
      </c>
      <c r="P62" s="46"/>
      <c r="Q62" s="44">
        <f t="shared" si="37"/>
      </c>
      <c r="R62" s="43"/>
      <c r="S62" s="44">
        <f t="shared" si="38"/>
      </c>
      <c r="T62" s="46"/>
      <c r="U62" s="44">
        <f t="shared" si="39"/>
      </c>
      <c r="V62" s="46"/>
      <c r="W62" s="44">
        <f t="shared" si="40"/>
      </c>
      <c r="X62" s="46"/>
      <c r="Y62" s="44">
        <f t="shared" si="41"/>
      </c>
      <c r="Z62" s="46"/>
      <c r="AA62" s="35">
        <f t="shared" si="42"/>
      </c>
      <c r="AB62" s="46"/>
      <c r="AC62" s="35">
        <f t="shared" si="43"/>
      </c>
      <c r="AD62" s="71">
        <f t="shared" si="44"/>
        <v>0</v>
      </c>
      <c r="AE62" s="81">
        <f t="shared" si="45"/>
      </c>
      <c r="AF62" s="6">
        <f t="shared" si="46"/>
      </c>
    </row>
    <row r="63" spans="1:32" ht="15" customHeight="1" hidden="1">
      <c r="A63" s="74">
        <f t="shared" si="32"/>
        <v>26</v>
      </c>
      <c r="B63" s="75"/>
      <c r="C63" s="47"/>
      <c r="D63" s="47"/>
      <c r="E63" s="76"/>
      <c r="F63" s="77"/>
      <c r="G63" s="47"/>
      <c r="H63" s="46"/>
      <c r="I63" s="44">
        <f t="shared" si="33"/>
      </c>
      <c r="J63" s="46"/>
      <c r="K63" s="44">
        <f t="shared" si="34"/>
      </c>
      <c r="L63" s="46"/>
      <c r="M63" s="44">
        <f t="shared" si="35"/>
      </c>
      <c r="N63" s="46"/>
      <c r="O63" s="44">
        <f t="shared" si="36"/>
      </c>
      <c r="P63" s="46"/>
      <c r="Q63" s="44">
        <f t="shared" si="37"/>
      </c>
      <c r="R63" s="43"/>
      <c r="S63" s="44">
        <f t="shared" si="38"/>
      </c>
      <c r="T63" s="46"/>
      <c r="U63" s="44">
        <f t="shared" si="39"/>
      </c>
      <c r="V63" s="46"/>
      <c r="W63" s="44">
        <f t="shared" si="40"/>
      </c>
      <c r="X63" s="46"/>
      <c r="Y63" s="44">
        <f t="shared" si="41"/>
      </c>
      <c r="Z63" s="46"/>
      <c r="AA63" s="35">
        <f t="shared" si="42"/>
      </c>
      <c r="AB63" s="46"/>
      <c r="AC63" s="35">
        <f t="shared" si="43"/>
      </c>
      <c r="AD63" s="71">
        <f t="shared" si="44"/>
        <v>0</v>
      </c>
      <c r="AE63" s="81">
        <f t="shared" si="45"/>
      </c>
      <c r="AF63" s="6">
        <f t="shared" si="46"/>
      </c>
    </row>
    <row r="64" spans="1:32" ht="15" customHeight="1" hidden="1">
      <c r="A64" s="74">
        <f t="shared" si="32"/>
        <v>27</v>
      </c>
      <c r="B64" s="75"/>
      <c r="C64" s="47"/>
      <c r="D64" s="47"/>
      <c r="E64" s="76"/>
      <c r="F64" s="77"/>
      <c r="G64" s="47"/>
      <c r="H64" s="46"/>
      <c r="I64" s="44">
        <f t="shared" si="33"/>
      </c>
      <c r="J64" s="46"/>
      <c r="K64" s="44">
        <f t="shared" si="34"/>
      </c>
      <c r="L64" s="46"/>
      <c r="M64" s="44">
        <f t="shared" si="35"/>
      </c>
      <c r="N64" s="46"/>
      <c r="O64" s="44">
        <f t="shared" si="36"/>
      </c>
      <c r="P64" s="46"/>
      <c r="Q64" s="44">
        <f t="shared" si="37"/>
      </c>
      <c r="R64" s="43"/>
      <c r="S64" s="44">
        <f t="shared" si="38"/>
      </c>
      <c r="T64" s="46"/>
      <c r="U64" s="44">
        <f t="shared" si="39"/>
      </c>
      <c r="V64" s="46"/>
      <c r="W64" s="44">
        <f t="shared" si="40"/>
      </c>
      <c r="X64" s="46"/>
      <c r="Y64" s="44">
        <f t="shared" si="41"/>
      </c>
      <c r="Z64" s="46"/>
      <c r="AA64" s="35">
        <f t="shared" si="42"/>
      </c>
      <c r="AB64" s="46"/>
      <c r="AC64" s="35">
        <f t="shared" si="43"/>
      </c>
      <c r="AD64" s="71">
        <f t="shared" si="44"/>
        <v>0</v>
      </c>
      <c r="AE64" s="81">
        <f t="shared" si="45"/>
      </c>
      <c r="AF64" s="6">
        <f t="shared" si="46"/>
      </c>
    </row>
    <row r="65" spans="1:32" ht="15" customHeight="1" hidden="1">
      <c r="A65" s="74">
        <f t="shared" si="32"/>
        <v>28</v>
      </c>
      <c r="B65" s="75"/>
      <c r="C65" s="47"/>
      <c r="D65" s="47"/>
      <c r="E65" s="76"/>
      <c r="F65" s="77"/>
      <c r="G65" s="47"/>
      <c r="H65" s="46"/>
      <c r="I65" s="44">
        <f t="shared" si="33"/>
      </c>
      <c r="J65" s="46"/>
      <c r="K65" s="44">
        <f t="shared" si="34"/>
      </c>
      <c r="L65" s="46"/>
      <c r="M65" s="44">
        <f t="shared" si="35"/>
      </c>
      <c r="N65" s="46"/>
      <c r="O65" s="44">
        <f t="shared" si="36"/>
      </c>
      <c r="P65" s="46"/>
      <c r="Q65" s="44">
        <f t="shared" si="37"/>
      </c>
      <c r="R65" s="43"/>
      <c r="S65" s="44">
        <f t="shared" si="38"/>
      </c>
      <c r="T65" s="46"/>
      <c r="U65" s="44">
        <f t="shared" si="39"/>
      </c>
      <c r="V65" s="46"/>
      <c r="W65" s="44">
        <f t="shared" si="40"/>
      </c>
      <c r="X65" s="46"/>
      <c r="Y65" s="44">
        <f t="shared" si="41"/>
      </c>
      <c r="Z65" s="46"/>
      <c r="AA65" s="35">
        <f t="shared" si="42"/>
      </c>
      <c r="AB65" s="46"/>
      <c r="AC65" s="35">
        <f t="shared" si="43"/>
      </c>
      <c r="AD65" s="71">
        <f t="shared" si="44"/>
        <v>0</v>
      </c>
      <c r="AE65" s="81">
        <f t="shared" si="45"/>
      </c>
      <c r="AF65" s="6">
        <f t="shared" si="46"/>
      </c>
    </row>
    <row r="66" spans="1:32" ht="15" customHeight="1" hidden="1">
      <c r="A66" s="74">
        <f t="shared" si="32"/>
        <v>29</v>
      </c>
      <c r="B66" s="75"/>
      <c r="C66" s="47"/>
      <c r="D66" s="47"/>
      <c r="E66" s="76"/>
      <c r="F66" s="77"/>
      <c r="G66" s="47"/>
      <c r="H66" s="46"/>
      <c r="I66" s="44">
        <f t="shared" si="33"/>
      </c>
      <c r="J66" s="46"/>
      <c r="K66" s="44">
        <f t="shared" si="34"/>
      </c>
      <c r="L66" s="46"/>
      <c r="M66" s="44">
        <f t="shared" si="35"/>
      </c>
      <c r="N66" s="46"/>
      <c r="O66" s="44">
        <f t="shared" si="36"/>
      </c>
      <c r="P66" s="46"/>
      <c r="Q66" s="44">
        <f t="shared" si="37"/>
      </c>
      <c r="R66" s="43"/>
      <c r="S66" s="44">
        <f t="shared" si="38"/>
      </c>
      <c r="T66" s="46"/>
      <c r="U66" s="44">
        <f t="shared" si="39"/>
      </c>
      <c r="V66" s="46"/>
      <c r="W66" s="44">
        <f t="shared" si="40"/>
      </c>
      <c r="X66" s="46"/>
      <c r="Y66" s="44">
        <f t="shared" si="41"/>
      </c>
      <c r="Z66" s="46"/>
      <c r="AA66" s="35">
        <f t="shared" si="42"/>
      </c>
      <c r="AB66" s="46"/>
      <c r="AC66" s="35">
        <f t="shared" si="43"/>
      </c>
      <c r="AD66" s="71">
        <f t="shared" si="44"/>
        <v>0</v>
      </c>
      <c r="AE66" s="81">
        <f t="shared" si="45"/>
      </c>
      <c r="AF66" s="6">
        <f t="shared" si="46"/>
      </c>
    </row>
    <row r="67" spans="1:32" ht="15" customHeight="1" hidden="1">
      <c r="A67" s="74">
        <f t="shared" si="32"/>
        <v>30</v>
      </c>
      <c r="B67" s="75">
        <f t="shared" si="31"/>
      </c>
      <c r="C67" s="47"/>
      <c r="D67" s="47"/>
      <c r="E67" s="76"/>
      <c r="F67" s="77"/>
      <c r="G67" s="47"/>
      <c r="H67" s="46"/>
      <c r="I67" s="44">
        <f t="shared" si="33"/>
      </c>
      <c r="J67" s="46"/>
      <c r="K67" s="44">
        <f t="shared" si="34"/>
      </c>
      <c r="L67" s="46"/>
      <c r="M67" s="44">
        <f t="shared" si="35"/>
      </c>
      <c r="N67" s="46"/>
      <c r="O67" s="44">
        <f t="shared" si="36"/>
      </c>
      <c r="P67" s="46"/>
      <c r="Q67" s="44">
        <f t="shared" si="37"/>
      </c>
      <c r="R67" s="43"/>
      <c r="S67" s="44">
        <f t="shared" si="38"/>
      </c>
      <c r="T67" s="46"/>
      <c r="U67" s="44">
        <f t="shared" si="39"/>
      </c>
      <c r="V67" s="46"/>
      <c r="W67" s="44">
        <f t="shared" si="40"/>
      </c>
      <c r="X67" s="46"/>
      <c r="Y67" s="44">
        <f t="shared" si="41"/>
      </c>
      <c r="Z67" s="46"/>
      <c r="AA67" s="35">
        <f t="shared" si="42"/>
      </c>
      <c r="AB67" s="46"/>
      <c r="AC67" s="35">
        <f t="shared" si="43"/>
      </c>
      <c r="AD67" s="71">
        <f t="shared" si="44"/>
        <v>0</v>
      </c>
      <c r="AE67" s="81">
        <f t="shared" si="45"/>
      </c>
      <c r="AF67" s="6">
        <f t="shared" si="46"/>
      </c>
    </row>
    <row r="68" spans="1:32" s="3" customFormat="1" ht="15" customHeight="1" thickBot="1">
      <c r="A68" s="131" t="s">
        <v>190</v>
      </c>
      <c r="B68" s="105"/>
      <c r="C68" s="106"/>
      <c r="D68" s="106"/>
      <c r="E68" s="107"/>
      <c r="F68" s="108"/>
      <c r="G68" s="106"/>
      <c r="H68" s="36"/>
      <c r="I68" s="36"/>
      <c r="J68" s="36"/>
      <c r="K68" s="36"/>
      <c r="L68" s="36"/>
      <c r="M68" s="36"/>
      <c r="N68" s="36"/>
      <c r="O68" s="36"/>
      <c r="P68" s="36"/>
      <c r="Q68" s="36"/>
      <c r="R68" s="36"/>
      <c r="S68" s="36"/>
      <c r="T68" s="36"/>
      <c r="U68" s="36"/>
      <c r="V68" s="36"/>
      <c r="W68" s="36"/>
      <c r="X68" s="37"/>
      <c r="Y68" s="37"/>
      <c r="Z68" s="37"/>
      <c r="AA68" s="37"/>
      <c r="AB68" s="37"/>
      <c r="AC68" s="37"/>
      <c r="AD68" s="100"/>
      <c r="AE68" s="101"/>
      <c r="AF68" s="7"/>
    </row>
    <row r="69" spans="1:32" s="9" customFormat="1" ht="15" customHeight="1" thickBot="1" thickTop="1">
      <c r="A69" s="109"/>
      <c r="B69" s="110"/>
      <c r="C69" s="124"/>
      <c r="D69" s="146"/>
      <c r="E69" s="147"/>
      <c r="F69" s="111" t="s">
        <v>21</v>
      </c>
      <c r="G69" s="112"/>
      <c r="H69" s="144" t="s">
        <v>0</v>
      </c>
      <c r="I69" s="145"/>
      <c r="J69" s="144" t="s">
        <v>1</v>
      </c>
      <c r="K69" s="145"/>
      <c r="L69" s="144" t="s">
        <v>2</v>
      </c>
      <c r="M69" s="145"/>
      <c r="N69" s="144" t="s">
        <v>3</v>
      </c>
      <c r="O69" s="145"/>
      <c r="P69" s="144" t="s">
        <v>4</v>
      </c>
      <c r="Q69" s="145"/>
      <c r="R69" s="144" t="s">
        <v>5</v>
      </c>
      <c r="S69" s="145"/>
      <c r="T69" s="144" t="s">
        <v>6</v>
      </c>
      <c r="U69" s="145"/>
      <c r="V69" s="144" t="s">
        <v>7</v>
      </c>
      <c r="W69" s="145"/>
      <c r="X69" s="150" t="s">
        <v>8</v>
      </c>
      <c r="Y69" s="151"/>
      <c r="Z69" s="150" t="s">
        <v>9</v>
      </c>
      <c r="AA69" s="151"/>
      <c r="AB69" s="150" t="s">
        <v>10</v>
      </c>
      <c r="AC69" s="151"/>
      <c r="AD69" s="138" t="s">
        <v>245</v>
      </c>
      <c r="AE69" s="139"/>
      <c r="AF69" s="140" t="s">
        <v>13</v>
      </c>
    </row>
    <row r="70" spans="1:32" s="82" customFormat="1" ht="30" customHeight="1" thickBot="1" thickTop="1">
      <c r="A70" s="57"/>
      <c r="B70" s="58" t="s">
        <v>65</v>
      </c>
      <c r="C70" s="60" t="s">
        <v>11</v>
      </c>
      <c r="D70" s="113" t="s">
        <v>12</v>
      </c>
      <c r="E70" s="59"/>
      <c r="F70" s="60" t="s">
        <v>248</v>
      </c>
      <c r="G70" s="114" t="s">
        <v>247</v>
      </c>
      <c r="H70" s="61" t="s">
        <v>249</v>
      </c>
      <c r="I70" s="62" t="s">
        <v>245</v>
      </c>
      <c r="J70" s="61" t="s">
        <v>249</v>
      </c>
      <c r="K70" s="62" t="s">
        <v>245</v>
      </c>
      <c r="L70" s="61" t="s">
        <v>249</v>
      </c>
      <c r="M70" s="62" t="s">
        <v>245</v>
      </c>
      <c r="N70" s="61" t="s">
        <v>249</v>
      </c>
      <c r="O70" s="62" t="s">
        <v>245</v>
      </c>
      <c r="P70" s="61" t="s">
        <v>249</v>
      </c>
      <c r="Q70" s="62" t="s">
        <v>245</v>
      </c>
      <c r="R70" s="61" t="s">
        <v>249</v>
      </c>
      <c r="S70" s="62" t="s">
        <v>245</v>
      </c>
      <c r="T70" s="61" t="s">
        <v>249</v>
      </c>
      <c r="U70" s="62" t="s">
        <v>245</v>
      </c>
      <c r="V70" s="61" t="s">
        <v>249</v>
      </c>
      <c r="W70" s="62" t="s">
        <v>245</v>
      </c>
      <c r="X70" s="61" t="s">
        <v>249</v>
      </c>
      <c r="Y70" s="62" t="s">
        <v>245</v>
      </c>
      <c r="Z70" s="61" t="s">
        <v>249</v>
      </c>
      <c r="AA70" s="62" t="s">
        <v>245</v>
      </c>
      <c r="AB70" s="61" t="s">
        <v>249</v>
      </c>
      <c r="AC70" s="62" t="s">
        <v>245</v>
      </c>
      <c r="AD70" s="95" t="str">
        <f>$AD$2</f>
        <v>základní část</v>
      </c>
      <c r="AE70" s="96" t="str">
        <f>$AE$2</f>
        <v>celkem</v>
      </c>
      <c r="AF70" s="141"/>
    </row>
    <row r="71" spans="1:32" s="53" customFormat="1" ht="15" customHeight="1" thickTop="1">
      <c r="A71" s="63">
        <v>1</v>
      </c>
      <c r="B71" s="64">
        <f aca="true" t="shared" si="47" ref="B71:B89">IF(AND(C71&gt;"",G71&lt;&gt;"MIMO SOUTĚŽ"),1,IF(AND(C71&gt;"",G71="MIMO SOUTĚŽ"),2,""))</f>
        <v>1</v>
      </c>
      <c r="C71" s="48" t="s">
        <v>146</v>
      </c>
      <c r="D71" s="48" t="s">
        <v>149</v>
      </c>
      <c r="E71" s="65"/>
      <c r="F71" s="66">
        <v>2004</v>
      </c>
      <c r="G71" s="49" t="s">
        <v>255</v>
      </c>
      <c r="H71" s="67"/>
      <c r="I71" s="68">
        <f aca="true" t="shared" si="48" ref="I71:I81">IF($C71="","",IF(H71&gt;0,H71*$I$3,0))</f>
        <v>0</v>
      </c>
      <c r="J71" s="67">
        <v>64</v>
      </c>
      <c r="K71" s="68">
        <f aca="true" t="shared" si="49" ref="K71:K81">IF($C71="","",IF(J71&gt;0,J71*$K$3,0))</f>
        <v>256</v>
      </c>
      <c r="L71" s="67">
        <v>58</v>
      </c>
      <c r="M71" s="68">
        <f aca="true" t="shared" si="50" ref="M71:M81">IF($C71="","",IF(L71&gt;0,L71*$M$3,0))</f>
        <v>313.20000000000005</v>
      </c>
      <c r="N71" s="67">
        <v>56</v>
      </c>
      <c r="O71" s="68">
        <f aca="true" t="shared" si="51" ref="O71:O81">IF($C71="","",IF(N71&gt;0,N71*$O$3,0))</f>
        <v>319.2</v>
      </c>
      <c r="P71" s="67">
        <v>56</v>
      </c>
      <c r="Q71" s="68">
        <f aca="true" t="shared" si="52" ref="Q71:Q81">IF($C71="","",IF(P71&gt;0,P71*$Q$3,0))</f>
        <v>358.40000000000003</v>
      </c>
      <c r="R71" s="69"/>
      <c r="S71" s="68">
        <f aca="true" t="shared" si="53" ref="S71:S81">IF($C71="","",IF(R71&gt;0,R71*$S$3,0))</f>
        <v>0</v>
      </c>
      <c r="T71" s="67">
        <v>56</v>
      </c>
      <c r="U71" s="68">
        <f aca="true" t="shared" si="54" ref="U71:U81">IF($C71="","",IF(T71&gt;0,T71*$U$3,0))</f>
        <v>414.40000000000003</v>
      </c>
      <c r="V71" s="67"/>
      <c r="W71" s="68">
        <f aca="true" t="shared" si="55" ref="W71:W81">IF($C71="","",IF(V71&gt;0,V71*$W$3,0))</f>
        <v>0</v>
      </c>
      <c r="X71" s="67">
        <v>50</v>
      </c>
      <c r="Y71" s="68">
        <f aca="true" t="shared" si="56" ref="Y71:Y81">IF($C71="","",IF(X71&gt;0,X71*$Y$3,0))</f>
        <v>420</v>
      </c>
      <c r="Z71" s="67"/>
      <c r="AA71" s="70">
        <f aca="true" t="shared" si="57" ref="AA71:AA81">IF($C71="","",IF(Z71&gt;0,Z71*$AA$3,0))</f>
        <v>0</v>
      </c>
      <c r="AB71" s="67"/>
      <c r="AC71" s="70">
        <f aca="true" t="shared" si="58" ref="AC71:AC81">IF($C71="","",IF(AB71&gt;0,AB71*$AC$3,0))</f>
        <v>0</v>
      </c>
      <c r="AD71" s="71">
        <f aca="true" t="shared" si="59" ref="AD71:AD100">IF(G71="mimo soutěž",0.01,IF(C71="",0,IF(ISNUMBER(IF(COUNTIF($H$71:$H$100,"&gt;=0")=COUNTIF($C$71:$C$100,"&gt;"""),I71,0)+IF(COUNTIF($J$71:$J$100,"&gt;=0")=COUNTIF($C$71:$C$100,"&gt;"""),K71,0)+IF(COUNTIF($L$71:$L$100,"&gt;=0")=COUNTIF($C$71:$C$100,"&gt;"""),M71,0)+IF(COUNTIF($N$71:$N$100,"&gt;=0")=COUNTIF($C$71:$C$100,"&gt;"""),O71,0)+IF(COUNTIF($P$71:$P$100,"&gt;=0")=COUNTIF($C$71:$C$100,"&gt;"""),Q71,0)+IF(COUNTIF($R$71:$R$100,"&gt;=0")=COUNTIF($C$71:$C$100,"&gt;"""),S71,0)+IF(COUNTIF($T$71:$T$100,"&gt;=0")=COUNTIF($C$71:$C$100,"&gt;"""),U71,0)+IF(COUNTIF($V$71:$V$100,"&gt;=0")=COUNTIF($C$71:$C$100,"&gt;"""),W71,0)+IF(COUNTIF($X$104:$X$133,"&gt;=0")=COUNTIF($C$71:$C$100,"&gt;"""),Y71,0)+IF(COUNTIF($Z$104:$Z$133,"&gt;=0")=COUNTIF($C$71:$C$100,"&gt;"""),AA71,0)+IF(COUNTIF($AB$104:$AB$133,"&gt;=0")=COUNTIF($C$71:$C$100,"&gt;"""),AC71,0)),IF(COUNTIF($H$71:$H$100,"&gt;=0")=COUNTIF($C$71:$C$100,"&gt;"""),I71,0)+IF(COUNTIF($J$71:$J$100,"&gt;=0")=COUNTIF($C$71:$C$100,"&gt;"""),K71,0)+IF(COUNTIF($L$71:$L$100,"&gt;=0")=COUNTIF($C$71:$C$100,"&gt;"""),M71,0)+IF(COUNTIF($N$71:$N$100,"&gt;=0")=COUNTIF($C$71:$C$100,"&gt;"""),O71,0)+IF(COUNTIF($P$71:$P$100,"&gt;=0")=COUNTIF($C$71:$C$100,"&gt;"""),Q71,0)+IF(COUNTIF($R$71:$R$100,"&gt;=0")=COUNTIF($C$71:$C$100,"&gt;"""),S71,0)+IF(COUNTIF($T$71:$T$100,"&gt;=0")=COUNTIF($C$71:$C$100,"&gt;"""),U71,0)+IF(COUNTIF($V$71:$V$100,"&gt;=0")=COUNTIF($C$71:$C$100,"&gt;"""),W71,0)+IF(COUNTIF($X$104:$X$133,"&gt;=0")=COUNTIF($C$71:$C$100,"&gt;"""),Y71,0)+IF(COUNTIF($Z$104:$Z$133,"&gt;=0")=COUNTIF($C$71:$C$100,"&gt;"""),AA71,0)+IF(COUNTIF($AB$104:$AB$133,"&gt;=0")=COUNTIF($C$71:$C$100,"&gt;"""),AC71,0),"")))</f>
        <v>1246.8000000000002</v>
      </c>
      <c r="AE71" s="72">
        <f aca="true" t="shared" si="60" ref="AE71:AE81">IF(SUMIF(AC71,"&gt;0")+SUMIF(AA71,"&gt;0")+SUMIF(Y71,"&gt;0")+SUMIF(W71,"&gt;0")+SUMIF(U71,"&gt;0")+SUMIF(S71,"&gt;0")+SUMIF(Q71,"&gt;0")+SUMIF(O71,"&gt;0")+SUMIF(M71,"&gt;0")+SUMIF(K71,"&gt;0")+SUMIF(I71,"&gt;0")&gt;0,SUMIF(AC71,"&gt;0")+SUMIF(AA71,"&gt;0")+SUMIF(Y71,"&gt;0")+SUMIF(W71,"&gt;0")+SUMIF(U71,"&gt;0")+SUMIF(S71,"&gt;0")+SUMIF(Q71,"&gt;0")+SUMIF(O71,"&gt;0")+SUMIF(M71,"&gt;0")+SUMIF(K71,"&gt;0")+SUMIF(I71,"&gt;0"),"")</f>
        <v>2081.2000000000003</v>
      </c>
      <c r="AF71" s="52">
        <f aca="true" t="shared" si="61" ref="AF71:AF81">IF(AE71="","",IF(G71="mimo soutěž","X",A71))</f>
        <v>1</v>
      </c>
    </row>
    <row r="72" spans="1:32" s="53" customFormat="1" ht="15" customHeight="1">
      <c r="A72" s="74">
        <f>A71+1</f>
        <v>2</v>
      </c>
      <c r="B72" s="75">
        <f t="shared" si="47"/>
        <v>1</v>
      </c>
      <c r="C72" s="47" t="s">
        <v>79</v>
      </c>
      <c r="D72" s="47" t="s">
        <v>80</v>
      </c>
      <c r="E72" s="76"/>
      <c r="F72" s="77">
        <v>2005</v>
      </c>
      <c r="G72" s="47" t="s">
        <v>78</v>
      </c>
      <c r="H72" s="78"/>
      <c r="I72" s="79">
        <f t="shared" si="48"/>
        <v>0</v>
      </c>
      <c r="J72" s="78">
        <v>64</v>
      </c>
      <c r="K72" s="79">
        <f t="shared" si="49"/>
        <v>256</v>
      </c>
      <c r="L72" s="78">
        <v>58</v>
      </c>
      <c r="M72" s="79">
        <f t="shared" si="50"/>
        <v>313.20000000000005</v>
      </c>
      <c r="N72" s="78">
        <v>56</v>
      </c>
      <c r="O72" s="79">
        <f t="shared" si="51"/>
        <v>319.2</v>
      </c>
      <c r="P72" s="78">
        <v>56</v>
      </c>
      <c r="Q72" s="79">
        <f t="shared" si="52"/>
        <v>358.40000000000003</v>
      </c>
      <c r="R72" s="80"/>
      <c r="S72" s="79">
        <f t="shared" si="53"/>
        <v>0</v>
      </c>
      <c r="T72" s="78">
        <v>56</v>
      </c>
      <c r="U72" s="79">
        <f t="shared" si="54"/>
        <v>414.40000000000003</v>
      </c>
      <c r="V72" s="78"/>
      <c r="W72" s="79">
        <f t="shared" si="55"/>
        <v>0</v>
      </c>
      <c r="X72" s="78">
        <v>20</v>
      </c>
      <c r="Y72" s="79">
        <f t="shared" si="56"/>
        <v>168</v>
      </c>
      <c r="Z72" s="78"/>
      <c r="AA72" s="70">
        <f t="shared" si="57"/>
        <v>0</v>
      </c>
      <c r="AB72" s="78"/>
      <c r="AC72" s="70">
        <f t="shared" si="58"/>
        <v>0</v>
      </c>
      <c r="AD72" s="71">
        <f t="shared" si="59"/>
        <v>1246.8000000000002</v>
      </c>
      <c r="AE72" s="81">
        <f t="shared" si="60"/>
        <v>1829.2000000000003</v>
      </c>
      <c r="AF72" s="54">
        <f t="shared" si="61"/>
        <v>2</v>
      </c>
    </row>
    <row r="73" spans="1:32" s="53" customFormat="1" ht="15" customHeight="1">
      <c r="A73" s="74">
        <f aca="true" t="shared" si="62" ref="A73:A100">A72+1</f>
        <v>3</v>
      </c>
      <c r="B73" s="75">
        <f t="shared" si="47"/>
        <v>1</v>
      </c>
      <c r="C73" s="47" t="s">
        <v>81</v>
      </c>
      <c r="D73" s="47" t="s">
        <v>82</v>
      </c>
      <c r="E73" s="76"/>
      <c r="F73" s="77">
        <v>2004</v>
      </c>
      <c r="G73" s="47" t="s">
        <v>83</v>
      </c>
      <c r="H73" s="78"/>
      <c r="I73" s="79">
        <f t="shared" si="48"/>
        <v>0</v>
      </c>
      <c r="J73" s="78">
        <v>64</v>
      </c>
      <c r="K73" s="79">
        <f t="shared" si="49"/>
        <v>256</v>
      </c>
      <c r="L73" s="78">
        <v>58</v>
      </c>
      <c r="M73" s="79">
        <f t="shared" si="50"/>
        <v>313.20000000000005</v>
      </c>
      <c r="N73" s="78">
        <v>56</v>
      </c>
      <c r="O73" s="79">
        <f t="shared" si="51"/>
        <v>319.2</v>
      </c>
      <c r="P73" s="78">
        <v>56</v>
      </c>
      <c r="Q73" s="79">
        <f t="shared" si="52"/>
        <v>358.40000000000003</v>
      </c>
      <c r="R73" s="80"/>
      <c r="S73" s="79">
        <f t="shared" si="53"/>
        <v>0</v>
      </c>
      <c r="T73" s="78">
        <v>52</v>
      </c>
      <c r="U73" s="79">
        <f t="shared" si="54"/>
        <v>384.8</v>
      </c>
      <c r="V73" s="78"/>
      <c r="W73" s="79">
        <f t="shared" si="55"/>
        <v>0</v>
      </c>
      <c r="X73" s="78"/>
      <c r="Y73" s="79">
        <f t="shared" si="56"/>
        <v>0</v>
      </c>
      <c r="Z73" s="78"/>
      <c r="AA73" s="70">
        <f t="shared" si="57"/>
        <v>0</v>
      </c>
      <c r="AB73" s="78"/>
      <c r="AC73" s="70">
        <f t="shared" si="58"/>
        <v>0</v>
      </c>
      <c r="AD73" s="71">
        <f t="shared" si="59"/>
        <v>1246.8000000000002</v>
      </c>
      <c r="AE73" s="81">
        <f t="shared" si="60"/>
        <v>1631.6000000000001</v>
      </c>
      <c r="AF73" s="54">
        <f t="shared" si="61"/>
        <v>3</v>
      </c>
    </row>
    <row r="74" spans="1:32" s="53" customFormat="1" ht="15" customHeight="1">
      <c r="A74" s="74">
        <f t="shared" si="62"/>
        <v>4</v>
      </c>
      <c r="B74" s="75">
        <f t="shared" si="47"/>
        <v>1</v>
      </c>
      <c r="C74" s="47" t="s">
        <v>94</v>
      </c>
      <c r="D74" s="47" t="s">
        <v>95</v>
      </c>
      <c r="E74" s="76"/>
      <c r="F74" s="77">
        <v>2004</v>
      </c>
      <c r="G74" s="47" t="s">
        <v>96</v>
      </c>
      <c r="H74" s="78"/>
      <c r="I74" s="79">
        <f t="shared" si="48"/>
        <v>0</v>
      </c>
      <c r="J74" s="78">
        <v>64</v>
      </c>
      <c r="K74" s="79">
        <f t="shared" si="49"/>
        <v>256</v>
      </c>
      <c r="L74" s="78">
        <v>58</v>
      </c>
      <c r="M74" s="79">
        <f t="shared" si="50"/>
        <v>313.20000000000005</v>
      </c>
      <c r="N74" s="78">
        <v>56</v>
      </c>
      <c r="O74" s="79">
        <f t="shared" si="51"/>
        <v>319.2</v>
      </c>
      <c r="P74" s="78">
        <v>56</v>
      </c>
      <c r="Q74" s="79">
        <f t="shared" si="52"/>
        <v>358.40000000000003</v>
      </c>
      <c r="R74" s="80"/>
      <c r="S74" s="79">
        <f t="shared" si="53"/>
        <v>0</v>
      </c>
      <c r="T74" s="78">
        <v>46</v>
      </c>
      <c r="U74" s="79">
        <f t="shared" si="54"/>
        <v>340.40000000000003</v>
      </c>
      <c r="V74" s="78"/>
      <c r="W74" s="79">
        <f t="shared" si="55"/>
        <v>0</v>
      </c>
      <c r="X74" s="78"/>
      <c r="Y74" s="79">
        <f t="shared" si="56"/>
        <v>0</v>
      </c>
      <c r="Z74" s="78"/>
      <c r="AA74" s="70">
        <f t="shared" si="57"/>
        <v>0</v>
      </c>
      <c r="AB74" s="78"/>
      <c r="AC74" s="70">
        <f t="shared" si="58"/>
        <v>0</v>
      </c>
      <c r="AD74" s="71">
        <f t="shared" si="59"/>
        <v>1246.8000000000002</v>
      </c>
      <c r="AE74" s="81">
        <f t="shared" si="60"/>
        <v>1587.2</v>
      </c>
      <c r="AF74" s="54">
        <f t="shared" si="61"/>
        <v>4</v>
      </c>
    </row>
    <row r="75" spans="1:32" s="53" customFormat="1" ht="15" customHeight="1">
      <c r="A75" s="74">
        <f t="shared" si="62"/>
        <v>5</v>
      </c>
      <c r="B75" s="75">
        <f t="shared" si="47"/>
        <v>1</v>
      </c>
      <c r="C75" s="47" t="s">
        <v>134</v>
      </c>
      <c r="D75" s="47" t="s">
        <v>135</v>
      </c>
      <c r="E75" s="76"/>
      <c r="F75" s="77">
        <v>2005</v>
      </c>
      <c r="G75" s="47" t="s">
        <v>136</v>
      </c>
      <c r="H75" s="78"/>
      <c r="I75" s="79">
        <f t="shared" si="48"/>
        <v>0</v>
      </c>
      <c r="J75" s="78">
        <v>64</v>
      </c>
      <c r="K75" s="79">
        <f t="shared" si="49"/>
        <v>256</v>
      </c>
      <c r="L75" s="78">
        <v>58</v>
      </c>
      <c r="M75" s="79">
        <f t="shared" si="50"/>
        <v>313.20000000000005</v>
      </c>
      <c r="N75" s="78">
        <v>48</v>
      </c>
      <c r="O75" s="79">
        <f t="shared" si="51"/>
        <v>273.6</v>
      </c>
      <c r="P75" s="78">
        <v>56</v>
      </c>
      <c r="Q75" s="79">
        <f t="shared" si="52"/>
        <v>358.40000000000003</v>
      </c>
      <c r="R75" s="80"/>
      <c r="S75" s="79">
        <f t="shared" si="53"/>
        <v>0</v>
      </c>
      <c r="T75" s="78"/>
      <c r="U75" s="79">
        <f t="shared" si="54"/>
        <v>0</v>
      </c>
      <c r="V75" s="78"/>
      <c r="W75" s="79">
        <f t="shared" si="55"/>
        <v>0</v>
      </c>
      <c r="X75" s="78"/>
      <c r="Y75" s="79">
        <f t="shared" si="56"/>
        <v>0</v>
      </c>
      <c r="Z75" s="78"/>
      <c r="AA75" s="70">
        <f t="shared" si="57"/>
        <v>0</v>
      </c>
      <c r="AB75" s="78"/>
      <c r="AC75" s="70">
        <f t="shared" si="58"/>
        <v>0</v>
      </c>
      <c r="AD75" s="71">
        <f t="shared" si="59"/>
        <v>1201.2</v>
      </c>
      <c r="AE75" s="81">
        <f t="shared" si="60"/>
        <v>1201.2</v>
      </c>
      <c r="AF75" s="54">
        <f t="shared" si="61"/>
        <v>5</v>
      </c>
    </row>
    <row r="76" spans="1:32" s="53" customFormat="1" ht="15" customHeight="1">
      <c r="A76" s="74">
        <f t="shared" si="62"/>
        <v>6</v>
      </c>
      <c r="B76" s="75">
        <f t="shared" si="47"/>
        <v>1</v>
      </c>
      <c r="C76" s="47" t="s">
        <v>254</v>
      </c>
      <c r="D76" s="47" t="s">
        <v>251</v>
      </c>
      <c r="E76" s="76"/>
      <c r="F76" s="77">
        <v>2004</v>
      </c>
      <c r="G76" s="47" t="s">
        <v>83</v>
      </c>
      <c r="H76" s="78"/>
      <c r="I76" s="79">
        <f t="shared" si="48"/>
        <v>0</v>
      </c>
      <c r="J76" s="78">
        <v>64</v>
      </c>
      <c r="K76" s="79">
        <f t="shared" si="49"/>
        <v>256</v>
      </c>
      <c r="L76" s="78">
        <v>58</v>
      </c>
      <c r="M76" s="79">
        <f t="shared" si="50"/>
        <v>313.20000000000005</v>
      </c>
      <c r="N76" s="78">
        <v>56</v>
      </c>
      <c r="O76" s="79">
        <f t="shared" si="51"/>
        <v>319.2</v>
      </c>
      <c r="P76" s="78">
        <v>35</v>
      </c>
      <c r="Q76" s="79">
        <f t="shared" si="52"/>
        <v>224</v>
      </c>
      <c r="R76" s="80"/>
      <c r="S76" s="79">
        <f t="shared" si="53"/>
        <v>0</v>
      </c>
      <c r="T76" s="78"/>
      <c r="U76" s="79">
        <f t="shared" si="54"/>
        <v>0</v>
      </c>
      <c r="V76" s="78"/>
      <c r="W76" s="79">
        <f t="shared" si="55"/>
        <v>0</v>
      </c>
      <c r="X76" s="78"/>
      <c r="Y76" s="79">
        <f t="shared" si="56"/>
        <v>0</v>
      </c>
      <c r="Z76" s="78"/>
      <c r="AA76" s="70">
        <f t="shared" si="57"/>
        <v>0</v>
      </c>
      <c r="AB76" s="78"/>
      <c r="AC76" s="70">
        <f t="shared" si="58"/>
        <v>0</v>
      </c>
      <c r="AD76" s="71">
        <f t="shared" si="59"/>
        <v>1112.4</v>
      </c>
      <c r="AE76" s="81">
        <f t="shared" si="60"/>
        <v>1112.4</v>
      </c>
      <c r="AF76" s="54">
        <f t="shared" si="61"/>
        <v>6</v>
      </c>
    </row>
    <row r="77" spans="1:32" s="53" customFormat="1" ht="15" customHeight="1">
      <c r="A77" s="74">
        <f t="shared" si="62"/>
        <v>7</v>
      </c>
      <c r="B77" s="75">
        <f t="shared" si="47"/>
        <v>1</v>
      </c>
      <c r="C77" s="47" t="s">
        <v>150</v>
      </c>
      <c r="D77" s="47" t="s">
        <v>88</v>
      </c>
      <c r="E77" s="76"/>
      <c r="F77" s="77">
        <v>2005</v>
      </c>
      <c r="G77" s="47" t="s">
        <v>148</v>
      </c>
      <c r="H77" s="78"/>
      <c r="I77" s="79">
        <f t="shared" si="48"/>
        <v>0</v>
      </c>
      <c r="J77" s="78">
        <v>64</v>
      </c>
      <c r="K77" s="79">
        <f t="shared" si="49"/>
        <v>256</v>
      </c>
      <c r="L77" s="78">
        <v>32</v>
      </c>
      <c r="M77" s="79">
        <f t="shared" si="50"/>
        <v>172.8</v>
      </c>
      <c r="N77" s="78">
        <v>52</v>
      </c>
      <c r="O77" s="79">
        <f t="shared" si="51"/>
        <v>296.40000000000003</v>
      </c>
      <c r="P77" s="78">
        <v>35</v>
      </c>
      <c r="Q77" s="79">
        <f t="shared" si="52"/>
        <v>224</v>
      </c>
      <c r="R77" s="80"/>
      <c r="S77" s="79">
        <f t="shared" si="53"/>
        <v>0</v>
      </c>
      <c r="T77" s="78"/>
      <c r="U77" s="79">
        <f t="shared" si="54"/>
        <v>0</v>
      </c>
      <c r="V77" s="78"/>
      <c r="W77" s="79">
        <f t="shared" si="55"/>
        <v>0</v>
      </c>
      <c r="X77" s="78"/>
      <c r="Y77" s="79">
        <f t="shared" si="56"/>
        <v>0</v>
      </c>
      <c r="Z77" s="78"/>
      <c r="AA77" s="70">
        <f t="shared" si="57"/>
        <v>0</v>
      </c>
      <c r="AB77" s="78"/>
      <c r="AC77" s="70">
        <f t="shared" si="58"/>
        <v>0</v>
      </c>
      <c r="AD77" s="71">
        <f t="shared" si="59"/>
        <v>949.2</v>
      </c>
      <c r="AE77" s="81">
        <f t="shared" si="60"/>
        <v>949.2</v>
      </c>
      <c r="AF77" s="54">
        <f t="shared" si="61"/>
        <v>7</v>
      </c>
    </row>
    <row r="78" spans="1:32" s="53" customFormat="1" ht="15" customHeight="1">
      <c r="A78" s="74">
        <f t="shared" si="62"/>
        <v>8</v>
      </c>
      <c r="B78" s="75">
        <f t="shared" si="47"/>
        <v>1</v>
      </c>
      <c r="C78" s="47" t="s">
        <v>206</v>
      </c>
      <c r="D78" s="47" t="s">
        <v>207</v>
      </c>
      <c r="E78" s="76"/>
      <c r="F78" s="77">
        <v>2004</v>
      </c>
      <c r="G78" s="47" t="s">
        <v>241</v>
      </c>
      <c r="H78" s="78"/>
      <c r="I78" s="79">
        <f t="shared" si="48"/>
        <v>0</v>
      </c>
      <c r="J78" s="78">
        <v>64</v>
      </c>
      <c r="K78" s="79">
        <f t="shared" si="49"/>
        <v>256</v>
      </c>
      <c r="L78" s="78">
        <v>33</v>
      </c>
      <c r="M78" s="79">
        <f t="shared" si="50"/>
        <v>178.20000000000002</v>
      </c>
      <c r="N78" s="78">
        <v>26</v>
      </c>
      <c r="O78" s="79">
        <f t="shared" si="51"/>
        <v>148.20000000000002</v>
      </c>
      <c r="P78" s="78">
        <v>34</v>
      </c>
      <c r="Q78" s="79">
        <f t="shared" si="52"/>
        <v>217.60000000000002</v>
      </c>
      <c r="R78" s="80"/>
      <c r="S78" s="79">
        <f t="shared" si="53"/>
        <v>0</v>
      </c>
      <c r="T78" s="78"/>
      <c r="U78" s="79">
        <f t="shared" si="54"/>
        <v>0</v>
      </c>
      <c r="V78" s="78"/>
      <c r="W78" s="79">
        <f t="shared" si="55"/>
        <v>0</v>
      </c>
      <c r="X78" s="78"/>
      <c r="Y78" s="79">
        <f t="shared" si="56"/>
        <v>0</v>
      </c>
      <c r="Z78" s="78"/>
      <c r="AA78" s="70">
        <f t="shared" si="57"/>
        <v>0</v>
      </c>
      <c r="AB78" s="78"/>
      <c r="AC78" s="70">
        <f t="shared" si="58"/>
        <v>0</v>
      </c>
      <c r="AD78" s="71">
        <f t="shared" si="59"/>
        <v>800.0000000000001</v>
      </c>
      <c r="AE78" s="81">
        <f t="shared" si="60"/>
        <v>800.0000000000001</v>
      </c>
      <c r="AF78" s="54">
        <f t="shared" si="61"/>
        <v>8</v>
      </c>
    </row>
    <row r="79" spans="1:32" s="53" customFormat="1" ht="15" customHeight="1">
      <c r="A79" s="74">
        <f t="shared" si="62"/>
        <v>9</v>
      </c>
      <c r="B79" s="75">
        <f t="shared" si="47"/>
        <v>1</v>
      </c>
      <c r="C79" s="47" t="s">
        <v>122</v>
      </c>
      <c r="D79" s="47" t="s">
        <v>123</v>
      </c>
      <c r="E79" s="76"/>
      <c r="F79" s="77">
        <v>2004</v>
      </c>
      <c r="G79" s="47" t="s">
        <v>124</v>
      </c>
      <c r="H79" s="78"/>
      <c r="I79" s="79">
        <f t="shared" si="48"/>
        <v>0</v>
      </c>
      <c r="J79" s="78">
        <v>64</v>
      </c>
      <c r="K79" s="79">
        <f t="shared" si="49"/>
        <v>256</v>
      </c>
      <c r="L79" s="78">
        <v>14</v>
      </c>
      <c r="M79" s="79">
        <f t="shared" si="50"/>
        <v>75.60000000000001</v>
      </c>
      <c r="N79" s="78">
        <v>30</v>
      </c>
      <c r="O79" s="79">
        <f t="shared" si="51"/>
        <v>171</v>
      </c>
      <c r="P79" s="78">
        <v>34</v>
      </c>
      <c r="Q79" s="79">
        <f t="shared" si="52"/>
        <v>217.60000000000002</v>
      </c>
      <c r="R79" s="80"/>
      <c r="S79" s="79">
        <f t="shared" si="53"/>
        <v>0</v>
      </c>
      <c r="T79" s="78"/>
      <c r="U79" s="79">
        <f t="shared" si="54"/>
        <v>0</v>
      </c>
      <c r="V79" s="78"/>
      <c r="W79" s="79">
        <f t="shared" si="55"/>
        <v>0</v>
      </c>
      <c r="X79" s="78"/>
      <c r="Y79" s="79">
        <f t="shared" si="56"/>
        <v>0</v>
      </c>
      <c r="Z79" s="78"/>
      <c r="AA79" s="70">
        <f t="shared" si="57"/>
        <v>0</v>
      </c>
      <c r="AB79" s="78"/>
      <c r="AC79" s="70">
        <f t="shared" si="58"/>
        <v>0</v>
      </c>
      <c r="AD79" s="71">
        <f t="shared" si="59"/>
        <v>720.2</v>
      </c>
      <c r="AE79" s="81">
        <f t="shared" si="60"/>
        <v>720.2</v>
      </c>
      <c r="AF79" s="54">
        <f t="shared" si="61"/>
        <v>9</v>
      </c>
    </row>
    <row r="80" spans="1:32" s="53" customFormat="1" ht="15" customHeight="1">
      <c r="A80" s="74">
        <f t="shared" si="62"/>
        <v>10</v>
      </c>
      <c r="B80" s="75">
        <f t="shared" si="47"/>
        <v>1</v>
      </c>
      <c r="C80" s="47" t="s">
        <v>195</v>
      </c>
      <c r="D80" s="47" t="s">
        <v>196</v>
      </c>
      <c r="E80" s="76"/>
      <c r="F80" s="77">
        <v>2005</v>
      </c>
      <c r="G80" s="47" t="s">
        <v>75</v>
      </c>
      <c r="H80" s="78"/>
      <c r="I80" s="79">
        <f t="shared" si="48"/>
        <v>0</v>
      </c>
      <c r="J80" s="78">
        <v>64</v>
      </c>
      <c r="K80" s="79">
        <f t="shared" si="49"/>
        <v>256</v>
      </c>
      <c r="L80" s="78">
        <v>14</v>
      </c>
      <c r="M80" s="79">
        <f t="shared" si="50"/>
        <v>75.60000000000001</v>
      </c>
      <c r="N80" s="78">
        <v>26</v>
      </c>
      <c r="O80" s="79">
        <f t="shared" si="51"/>
        <v>148.20000000000002</v>
      </c>
      <c r="P80" s="78">
        <v>12</v>
      </c>
      <c r="Q80" s="79">
        <f t="shared" si="52"/>
        <v>76.80000000000001</v>
      </c>
      <c r="R80" s="80"/>
      <c r="S80" s="79">
        <f t="shared" si="53"/>
        <v>0</v>
      </c>
      <c r="T80" s="78"/>
      <c r="U80" s="79">
        <f t="shared" si="54"/>
        <v>0</v>
      </c>
      <c r="V80" s="78"/>
      <c r="W80" s="79">
        <f t="shared" si="55"/>
        <v>0</v>
      </c>
      <c r="X80" s="78"/>
      <c r="Y80" s="79">
        <f t="shared" si="56"/>
        <v>0</v>
      </c>
      <c r="Z80" s="78"/>
      <c r="AA80" s="70">
        <f t="shared" si="57"/>
        <v>0</v>
      </c>
      <c r="AB80" s="78"/>
      <c r="AC80" s="70">
        <f t="shared" si="58"/>
        <v>0</v>
      </c>
      <c r="AD80" s="71">
        <f t="shared" si="59"/>
        <v>556.6000000000001</v>
      </c>
      <c r="AE80" s="81">
        <f t="shared" si="60"/>
        <v>556.6</v>
      </c>
      <c r="AF80" s="54">
        <f t="shared" si="61"/>
        <v>10</v>
      </c>
    </row>
    <row r="81" spans="1:32" s="53" customFormat="1" ht="15" customHeight="1">
      <c r="A81" s="74">
        <f t="shared" si="62"/>
        <v>11</v>
      </c>
      <c r="B81" s="75">
        <f t="shared" si="47"/>
        <v>1</v>
      </c>
      <c r="C81" s="47" t="s">
        <v>161</v>
      </c>
      <c r="D81" s="47" t="s">
        <v>162</v>
      </c>
      <c r="E81" s="76"/>
      <c r="F81" s="77">
        <v>2005</v>
      </c>
      <c r="G81" s="47" t="s">
        <v>160</v>
      </c>
      <c r="H81" s="78"/>
      <c r="I81" s="79">
        <f t="shared" si="48"/>
        <v>0</v>
      </c>
      <c r="J81" s="78">
        <v>39</v>
      </c>
      <c r="K81" s="79">
        <f t="shared" si="49"/>
        <v>156</v>
      </c>
      <c r="L81" s="78">
        <v>18</v>
      </c>
      <c r="M81" s="79">
        <f t="shared" si="50"/>
        <v>97.2</v>
      </c>
      <c r="N81" s="78">
        <v>24</v>
      </c>
      <c r="O81" s="79">
        <f t="shared" si="51"/>
        <v>136.8</v>
      </c>
      <c r="P81" s="78">
        <v>19</v>
      </c>
      <c r="Q81" s="79">
        <f t="shared" si="52"/>
        <v>121.60000000000001</v>
      </c>
      <c r="R81" s="80"/>
      <c r="S81" s="79">
        <f t="shared" si="53"/>
        <v>0</v>
      </c>
      <c r="T81" s="78"/>
      <c r="U81" s="79">
        <f t="shared" si="54"/>
        <v>0</v>
      </c>
      <c r="V81" s="78"/>
      <c r="W81" s="79">
        <f t="shared" si="55"/>
        <v>0</v>
      </c>
      <c r="X81" s="78"/>
      <c r="Y81" s="79">
        <f t="shared" si="56"/>
        <v>0</v>
      </c>
      <c r="Z81" s="78"/>
      <c r="AA81" s="70">
        <f t="shared" si="57"/>
        <v>0</v>
      </c>
      <c r="AB81" s="78"/>
      <c r="AC81" s="70">
        <f t="shared" si="58"/>
        <v>0</v>
      </c>
      <c r="AD81" s="71">
        <f t="shared" si="59"/>
        <v>511.6</v>
      </c>
      <c r="AE81" s="81">
        <f t="shared" si="60"/>
        <v>511.6</v>
      </c>
      <c r="AF81" s="54">
        <f t="shared" si="61"/>
        <v>11</v>
      </c>
    </row>
    <row r="82" spans="1:32" ht="15" customHeight="1" hidden="1">
      <c r="A82" s="74">
        <f t="shared" si="62"/>
        <v>12</v>
      </c>
      <c r="B82" s="75">
        <f t="shared" si="47"/>
      </c>
      <c r="C82" s="47"/>
      <c r="D82" s="47"/>
      <c r="E82" s="76"/>
      <c r="F82" s="77"/>
      <c r="G82" s="47"/>
      <c r="H82" s="46"/>
      <c r="I82" s="44">
        <f aca="true" t="shared" si="63" ref="I82:I100">IF($C82="","",IF(H82&gt;0,H82*$I$3,0))</f>
      </c>
      <c r="J82" s="46"/>
      <c r="K82" s="44">
        <f aca="true" t="shared" si="64" ref="K82:K100">IF($C82="","",IF(J82&gt;0,J82*$K$3,0))</f>
      </c>
      <c r="L82" s="46"/>
      <c r="M82" s="44">
        <f aca="true" t="shared" si="65" ref="M82:M100">IF($C82="","",IF(L82&gt;0,L82*$M$3,0))</f>
      </c>
      <c r="N82" s="46"/>
      <c r="O82" s="44">
        <f aca="true" t="shared" si="66" ref="O82:O100">IF($C82="","",IF(N82&gt;0,N82*$O$3,0))</f>
      </c>
      <c r="P82" s="46"/>
      <c r="Q82" s="44">
        <f aca="true" t="shared" si="67" ref="Q82:Q100">IF($C82="","",IF(P82&gt;0,P82*$Q$3,0))</f>
      </c>
      <c r="R82" s="43"/>
      <c r="S82" s="44">
        <f aca="true" t="shared" si="68" ref="S82:S100">IF($C82="","",IF(R82&gt;0,R82*$S$3,0))</f>
      </c>
      <c r="T82" s="46"/>
      <c r="U82" s="44">
        <f aca="true" t="shared" si="69" ref="U82:U100">IF($C82="","",IF(T82&gt;0,T82*$U$3,0))</f>
      </c>
      <c r="V82" s="46"/>
      <c r="W82" s="44">
        <f aca="true" t="shared" si="70" ref="W82:W100">IF($C82="","",IF(V82&gt;0,V82*$W$3,0))</f>
      </c>
      <c r="X82" s="46"/>
      <c r="Y82" s="44">
        <f aca="true" t="shared" si="71" ref="Y82:Y100">IF($C82="","",IF(X82&gt;0,X82*$Y$3,0))</f>
      </c>
      <c r="Z82" s="46"/>
      <c r="AA82" s="35">
        <f aca="true" t="shared" si="72" ref="AA82:AA100">IF($C82="","",IF(Z82&gt;0,Z82*$AA$3,0))</f>
      </c>
      <c r="AB82" s="46"/>
      <c r="AC82" s="35">
        <f aca="true" t="shared" si="73" ref="AC82:AC100">IF($C82="","",IF(AB82&gt;0,AB82*$AC$3,0))</f>
      </c>
      <c r="AD82" s="71">
        <f t="shared" si="59"/>
        <v>0</v>
      </c>
      <c r="AE82" s="81">
        <f aca="true" t="shared" si="74" ref="AE82:AE100">IF(SUMIF(AC82,"&gt;0")+SUMIF(AA82,"&gt;0")+SUMIF(Y82,"&gt;0")+SUMIF(W82,"&gt;0")+SUMIF(U82,"&gt;0")+SUMIF(S82,"&gt;0")+SUMIF(Q82,"&gt;0")+SUMIF(O82,"&gt;0")+SUMIF(M82,"&gt;0")+SUMIF(K82,"&gt;0")+SUMIF(I82,"&gt;0")&gt;0,SUMIF(AC82,"&gt;0")+SUMIF(AA82,"&gt;0")+SUMIF(Y82,"&gt;0")+SUMIF(W82,"&gt;0")+SUMIF(U82,"&gt;0")+SUMIF(S82,"&gt;0")+SUMIF(Q82,"&gt;0")+SUMIF(O82,"&gt;0")+SUMIF(M82,"&gt;0")+SUMIF(K82,"&gt;0")+SUMIF(I82,"&gt;0"),"")</f>
      </c>
      <c r="AF82" s="6">
        <f aca="true" t="shared" si="75" ref="AF82:AF100">IF(AE82="","",IF(G82="mimo soutěž","X",A82))</f>
      </c>
    </row>
    <row r="83" spans="1:32" ht="15" customHeight="1" hidden="1">
      <c r="A83" s="74">
        <f t="shared" si="62"/>
        <v>13</v>
      </c>
      <c r="B83" s="75">
        <f t="shared" si="47"/>
      </c>
      <c r="C83" s="47"/>
      <c r="D83" s="47"/>
      <c r="E83" s="76"/>
      <c r="F83" s="77"/>
      <c r="G83" s="47"/>
      <c r="H83" s="46"/>
      <c r="I83" s="44">
        <f t="shared" si="63"/>
      </c>
      <c r="J83" s="46"/>
      <c r="K83" s="44">
        <f t="shared" si="64"/>
      </c>
      <c r="L83" s="46"/>
      <c r="M83" s="44">
        <f t="shared" si="65"/>
      </c>
      <c r="N83" s="46"/>
      <c r="O83" s="44">
        <f t="shared" si="66"/>
      </c>
      <c r="P83" s="46"/>
      <c r="Q83" s="44">
        <f t="shared" si="67"/>
      </c>
      <c r="R83" s="43"/>
      <c r="S83" s="44">
        <f t="shared" si="68"/>
      </c>
      <c r="T83" s="46"/>
      <c r="U83" s="44">
        <f t="shared" si="69"/>
      </c>
      <c r="V83" s="46"/>
      <c r="W83" s="44">
        <f t="shared" si="70"/>
      </c>
      <c r="X83" s="46"/>
      <c r="Y83" s="44">
        <f t="shared" si="71"/>
      </c>
      <c r="Z83" s="46"/>
      <c r="AA83" s="35">
        <f t="shared" si="72"/>
      </c>
      <c r="AB83" s="46"/>
      <c r="AC83" s="35">
        <f t="shared" si="73"/>
      </c>
      <c r="AD83" s="71">
        <f t="shared" si="59"/>
        <v>0</v>
      </c>
      <c r="AE83" s="81">
        <f t="shared" si="74"/>
      </c>
      <c r="AF83" s="6">
        <f t="shared" si="75"/>
      </c>
    </row>
    <row r="84" spans="1:32" ht="15" customHeight="1" hidden="1">
      <c r="A84" s="74">
        <f t="shared" si="62"/>
        <v>14</v>
      </c>
      <c r="B84" s="75">
        <f t="shared" si="47"/>
      </c>
      <c r="C84" s="47"/>
      <c r="D84" s="47"/>
      <c r="E84" s="76"/>
      <c r="F84" s="77"/>
      <c r="G84" s="47"/>
      <c r="H84" s="46"/>
      <c r="I84" s="44">
        <f t="shared" si="63"/>
      </c>
      <c r="J84" s="46"/>
      <c r="K84" s="44">
        <f t="shared" si="64"/>
      </c>
      <c r="L84" s="46"/>
      <c r="M84" s="44">
        <f t="shared" si="65"/>
      </c>
      <c r="N84" s="46"/>
      <c r="O84" s="44">
        <f t="shared" si="66"/>
      </c>
      <c r="P84" s="46"/>
      <c r="Q84" s="44">
        <f t="shared" si="67"/>
      </c>
      <c r="R84" s="43"/>
      <c r="S84" s="44">
        <f t="shared" si="68"/>
      </c>
      <c r="T84" s="46"/>
      <c r="U84" s="44">
        <f t="shared" si="69"/>
      </c>
      <c r="V84" s="46"/>
      <c r="W84" s="44">
        <f t="shared" si="70"/>
      </c>
      <c r="X84" s="46"/>
      <c r="Y84" s="44">
        <f t="shared" si="71"/>
      </c>
      <c r="Z84" s="46"/>
      <c r="AA84" s="35">
        <f t="shared" si="72"/>
      </c>
      <c r="AB84" s="46"/>
      <c r="AC84" s="35">
        <f t="shared" si="73"/>
      </c>
      <c r="AD84" s="71">
        <f t="shared" si="59"/>
        <v>0</v>
      </c>
      <c r="AE84" s="81">
        <f t="shared" si="74"/>
      </c>
      <c r="AF84" s="6">
        <f t="shared" si="75"/>
      </c>
    </row>
    <row r="85" spans="1:32" ht="15" customHeight="1" hidden="1">
      <c r="A85" s="74">
        <f t="shared" si="62"/>
        <v>15</v>
      </c>
      <c r="B85" s="75">
        <f t="shared" si="47"/>
      </c>
      <c r="C85" s="47"/>
      <c r="D85" s="47"/>
      <c r="E85" s="76"/>
      <c r="F85" s="77"/>
      <c r="G85" s="47"/>
      <c r="H85" s="46"/>
      <c r="I85" s="44">
        <f t="shared" si="63"/>
      </c>
      <c r="J85" s="46"/>
      <c r="K85" s="44">
        <f t="shared" si="64"/>
      </c>
      <c r="L85" s="46"/>
      <c r="M85" s="44">
        <f t="shared" si="65"/>
      </c>
      <c r="N85" s="46"/>
      <c r="O85" s="44">
        <f t="shared" si="66"/>
      </c>
      <c r="P85" s="46"/>
      <c r="Q85" s="44">
        <f t="shared" si="67"/>
      </c>
      <c r="R85" s="43"/>
      <c r="S85" s="44">
        <f t="shared" si="68"/>
      </c>
      <c r="T85" s="46"/>
      <c r="U85" s="44">
        <f t="shared" si="69"/>
      </c>
      <c r="V85" s="46"/>
      <c r="W85" s="44">
        <f t="shared" si="70"/>
      </c>
      <c r="X85" s="46"/>
      <c r="Y85" s="44">
        <f t="shared" si="71"/>
      </c>
      <c r="Z85" s="46"/>
      <c r="AA85" s="35">
        <f t="shared" si="72"/>
      </c>
      <c r="AB85" s="46"/>
      <c r="AC85" s="35">
        <f t="shared" si="73"/>
      </c>
      <c r="AD85" s="71">
        <f t="shared" si="59"/>
        <v>0</v>
      </c>
      <c r="AE85" s="81">
        <f t="shared" si="74"/>
      </c>
      <c r="AF85" s="6">
        <f t="shared" si="75"/>
      </c>
    </row>
    <row r="86" spans="1:32" ht="15" customHeight="1" hidden="1">
      <c r="A86" s="74">
        <f t="shared" si="62"/>
        <v>16</v>
      </c>
      <c r="B86" s="75">
        <f t="shared" si="47"/>
      </c>
      <c r="C86" s="47"/>
      <c r="D86" s="47"/>
      <c r="E86" s="76"/>
      <c r="F86" s="77"/>
      <c r="G86" s="47"/>
      <c r="H86" s="46"/>
      <c r="I86" s="44">
        <f t="shared" si="63"/>
      </c>
      <c r="J86" s="46"/>
      <c r="K86" s="44">
        <f t="shared" si="64"/>
      </c>
      <c r="L86" s="46"/>
      <c r="M86" s="44">
        <f t="shared" si="65"/>
      </c>
      <c r="N86" s="46"/>
      <c r="O86" s="44">
        <f t="shared" si="66"/>
      </c>
      <c r="P86" s="46"/>
      <c r="Q86" s="44">
        <f t="shared" si="67"/>
      </c>
      <c r="R86" s="43"/>
      <c r="S86" s="44">
        <f t="shared" si="68"/>
      </c>
      <c r="T86" s="46"/>
      <c r="U86" s="44">
        <f t="shared" si="69"/>
      </c>
      <c r="V86" s="46"/>
      <c r="W86" s="44">
        <f t="shared" si="70"/>
      </c>
      <c r="X86" s="46"/>
      <c r="Y86" s="44">
        <f t="shared" si="71"/>
      </c>
      <c r="Z86" s="46"/>
      <c r="AA86" s="35">
        <f t="shared" si="72"/>
      </c>
      <c r="AB86" s="46"/>
      <c r="AC86" s="35">
        <f t="shared" si="73"/>
      </c>
      <c r="AD86" s="71">
        <f t="shared" si="59"/>
        <v>0</v>
      </c>
      <c r="AE86" s="81">
        <f t="shared" si="74"/>
      </c>
      <c r="AF86" s="6">
        <f t="shared" si="75"/>
      </c>
    </row>
    <row r="87" spans="1:32" ht="15" customHeight="1" hidden="1">
      <c r="A87" s="74">
        <f t="shared" si="62"/>
        <v>17</v>
      </c>
      <c r="B87" s="75">
        <f t="shared" si="47"/>
      </c>
      <c r="C87" s="47"/>
      <c r="D87" s="47"/>
      <c r="E87" s="76"/>
      <c r="F87" s="77"/>
      <c r="G87" s="47"/>
      <c r="H87" s="46"/>
      <c r="I87" s="44">
        <f t="shared" si="63"/>
      </c>
      <c r="J87" s="46"/>
      <c r="K87" s="44">
        <f t="shared" si="64"/>
      </c>
      <c r="L87" s="46"/>
      <c r="M87" s="44">
        <f t="shared" si="65"/>
      </c>
      <c r="N87" s="46"/>
      <c r="O87" s="44">
        <f t="shared" si="66"/>
      </c>
      <c r="P87" s="46"/>
      <c r="Q87" s="44">
        <f t="shared" si="67"/>
      </c>
      <c r="R87" s="43"/>
      <c r="S87" s="44">
        <f t="shared" si="68"/>
      </c>
      <c r="T87" s="46"/>
      <c r="U87" s="44">
        <f t="shared" si="69"/>
      </c>
      <c r="V87" s="46"/>
      <c r="W87" s="44">
        <f t="shared" si="70"/>
      </c>
      <c r="X87" s="46"/>
      <c r="Y87" s="44">
        <f t="shared" si="71"/>
      </c>
      <c r="Z87" s="46"/>
      <c r="AA87" s="35">
        <f t="shared" si="72"/>
      </c>
      <c r="AB87" s="46"/>
      <c r="AC87" s="35">
        <f t="shared" si="73"/>
      </c>
      <c r="AD87" s="71">
        <f t="shared" si="59"/>
        <v>0</v>
      </c>
      <c r="AE87" s="81">
        <f t="shared" si="74"/>
      </c>
      <c r="AF87" s="6">
        <f t="shared" si="75"/>
      </c>
    </row>
    <row r="88" spans="1:32" ht="15" customHeight="1" hidden="1">
      <c r="A88" s="74">
        <f t="shared" si="62"/>
        <v>18</v>
      </c>
      <c r="B88" s="75">
        <f t="shared" si="47"/>
      </c>
      <c r="C88" s="47"/>
      <c r="D88" s="47"/>
      <c r="E88" s="76"/>
      <c r="F88" s="77"/>
      <c r="G88" s="47"/>
      <c r="H88" s="46"/>
      <c r="I88" s="44">
        <f t="shared" si="63"/>
      </c>
      <c r="J88" s="46"/>
      <c r="K88" s="44">
        <f t="shared" si="64"/>
      </c>
      <c r="L88" s="46"/>
      <c r="M88" s="44">
        <f t="shared" si="65"/>
      </c>
      <c r="N88" s="46"/>
      <c r="O88" s="44">
        <f t="shared" si="66"/>
      </c>
      <c r="P88" s="46"/>
      <c r="Q88" s="44">
        <f t="shared" si="67"/>
      </c>
      <c r="R88" s="43"/>
      <c r="S88" s="44">
        <f t="shared" si="68"/>
      </c>
      <c r="T88" s="46"/>
      <c r="U88" s="44">
        <f t="shared" si="69"/>
      </c>
      <c r="V88" s="46"/>
      <c r="W88" s="44">
        <f t="shared" si="70"/>
      </c>
      <c r="X88" s="46"/>
      <c r="Y88" s="44">
        <f t="shared" si="71"/>
      </c>
      <c r="Z88" s="46"/>
      <c r="AA88" s="35">
        <f t="shared" si="72"/>
      </c>
      <c r="AB88" s="46"/>
      <c r="AC88" s="35">
        <f t="shared" si="73"/>
      </c>
      <c r="AD88" s="71">
        <f t="shared" si="59"/>
        <v>0</v>
      </c>
      <c r="AE88" s="81">
        <f t="shared" si="74"/>
      </c>
      <c r="AF88" s="6">
        <f t="shared" si="75"/>
      </c>
    </row>
    <row r="89" spans="1:32" ht="15" customHeight="1" hidden="1">
      <c r="A89" s="74">
        <f t="shared" si="62"/>
        <v>19</v>
      </c>
      <c r="B89" s="75">
        <f t="shared" si="47"/>
      </c>
      <c r="C89" s="47"/>
      <c r="D89" s="47"/>
      <c r="E89" s="76"/>
      <c r="F89" s="77"/>
      <c r="G89" s="47"/>
      <c r="H89" s="46"/>
      <c r="I89" s="44">
        <f t="shared" si="63"/>
      </c>
      <c r="J89" s="46"/>
      <c r="K89" s="44">
        <f t="shared" si="64"/>
      </c>
      <c r="L89" s="46"/>
      <c r="M89" s="44">
        <f t="shared" si="65"/>
      </c>
      <c r="N89" s="46"/>
      <c r="O89" s="44">
        <f t="shared" si="66"/>
      </c>
      <c r="P89" s="46"/>
      <c r="Q89" s="44">
        <f t="shared" si="67"/>
      </c>
      <c r="R89" s="43"/>
      <c r="S89" s="44">
        <f t="shared" si="68"/>
      </c>
      <c r="T89" s="46"/>
      <c r="U89" s="44">
        <f t="shared" si="69"/>
      </c>
      <c r="V89" s="46"/>
      <c r="W89" s="44">
        <f t="shared" si="70"/>
      </c>
      <c r="X89" s="46"/>
      <c r="Y89" s="44">
        <f t="shared" si="71"/>
      </c>
      <c r="Z89" s="46"/>
      <c r="AA89" s="35">
        <f t="shared" si="72"/>
      </c>
      <c r="AB89" s="46"/>
      <c r="AC89" s="35">
        <f t="shared" si="73"/>
      </c>
      <c r="AD89" s="71">
        <f t="shared" si="59"/>
        <v>0</v>
      </c>
      <c r="AE89" s="81">
        <f t="shared" si="74"/>
      </c>
      <c r="AF89" s="6">
        <f t="shared" si="75"/>
      </c>
    </row>
    <row r="90" spans="1:32" ht="15" customHeight="1" hidden="1">
      <c r="A90" s="74">
        <f t="shared" si="62"/>
        <v>20</v>
      </c>
      <c r="B90" s="75">
        <f aca="true" t="shared" si="76" ref="B90:B100">IF(AND(C90&gt;"",G90&lt;&gt;"MIMO SOUTĚŽ"),1,IF(AND(C90&gt;"",G90="MIMO SOUTĚŽ"),2,""))</f>
      </c>
      <c r="C90" s="47"/>
      <c r="D90" s="47"/>
      <c r="E90" s="76"/>
      <c r="F90" s="77"/>
      <c r="G90" s="47"/>
      <c r="H90" s="46"/>
      <c r="I90" s="44">
        <f t="shared" si="63"/>
      </c>
      <c r="J90" s="46"/>
      <c r="K90" s="44">
        <f t="shared" si="64"/>
      </c>
      <c r="L90" s="46"/>
      <c r="M90" s="44">
        <f t="shared" si="65"/>
      </c>
      <c r="N90" s="46"/>
      <c r="O90" s="44">
        <f t="shared" si="66"/>
      </c>
      <c r="P90" s="46"/>
      <c r="Q90" s="44">
        <f t="shared" si="67"/>
      </c>
      <c r="R90" s="43"/>
      <c r="S90" s="44">
        <f t="shared" si="68"/>
      </c>
      <c r="T90" s="46"/>
      <c r="U90" s="44">
        <f t="shared" si="69"/>
      </c>
      <c r="V90" s="46"/>
      <c r="W90" s="44">
        <f t="shared" si="70"/>
      </c>
      <c r="X90" s="46"/>
      <c r="Y90" s="44">
        <f t="shared" si="71"/>
      </c>
      <c r="Z90" s="46"/>
      <c r="AA90" s="35">
        <f t="shared" si="72"/>
      </c>
      <c r="AB90" s="46"/>
      <c r="AC90" s="35">
        <f t="shared" si="73"/>
      </c>
      <c r="AD90" s="71">
        <f t="shared" si="59"/>
        <v>0</v>
      </c>
      <c r="AE90" s="81">
        <f t="shared" si="74"/>
      </c>
      <c r="AF90" s="6">
        <f t="shared" si="75"/>
      </c>
    </row>
    <row r="91" spans="1:32" ht="15" customHeight="1" hidden="1">
      <c r="A91" s="74">
        <f t="shared" si="62"/>
        <v>21</v>
      </c>
      <c r="B91" s="75">
        <f t="shared" si="76"/>
      </c>
      <c r="C91" s="47"/>
      <c r="D91" s="47"/>
      <c r="E91" s="76"/>
      <c r="F91" s="77"/>
      <c r="G91" s="47"/>
      <c r="H91" s="46"/>
      <c r="I91" s="44">
        <f t="shared" si="63"/>
      </c>
      <c r="J91" s="46"/>
      <c r="K91" s="44">
        <f t="shared" si="64"/>
      </c>
      <c r="L91" s="46"/>
      <c r="M91" s="44">
        <f t="shared" si="65"/>
      </c>
      <c r="N91" s="46"/>
      <c r="O91" s="44">
        <f t="shared" si="66"/>
      </c>
      <c r="P91" s="46"/>
      <c r="Q91" s="44">
        <f t="shared" si="67"/>
      </c>
      <c r="R91" s="43"/>
      <c r="S91" s="44">
        <f t="shared" si="68"/>
      </c>
      <c r="T91" s="46"/>
      <c r="U91" s="44">
        <f t="shared" si="69"/>
      </c>
      <c r="V91" s="46"/>
      <c r="W91" s="44">
        <f t="shared" si="70"/>
      </c>
      <c r="X91" s="46"/>
      <c r="Y91" s="44">
        <f t="shared" si="71"/>
      </c>
      <c r="Z91" s="46"/>
      <c r="AA91" s="35">
        <f t="shared" si="72"/>
      </c>
      <c r="AB91" s="46"/>
      <c r="AC91" s="35">
        <f t="shared" si="73"/>
      </c>
      <c r="AD91" s="71">
        <f t="shared" si="59"/>
        <v>0</v>
      </c>
      <c r="AE91" s="81">
        <f t="shared" si="74"/>
      </c>
      <c r="AF91" s="6">
        <f t="shared" si="75"/>
      </c>
    </row>
    <row r="92" spans="1:32" ht="15" customHeight="1" hidden="1">
      <c r="A92" s="74">
        <f t="shared" si="62"/>
        <v>22</v>
      </c>
      <c r="B92" s="75">
        <f t="shared" si="76"/>
      </c>
      <c r="C92" s="47"/>
      <c r="D92" s="47"/>
      <c r="E92" s="76"/>
      <c r="F92" s="77"/>
      <c r="G92" s="47"/>
      <c r="H92" s="46"/>
      <c r="I92" s="44">
        <f t="shared" si="63"/>
      </c>
      <c r="J92" s="46"/>
      <c r="K92" s="44">
        <f t="shared" si="64"/>
      </c>
      <c r="L92" s="46"/>
      <c r="M92" s="44">
        <f t="shared" si="65"/>
      </c>
      <c r="N92" s="46"/>
      <c r="O92" s="44">
        <f t="shared" si="66"/>
      </c>
      <c r="P92" s="46"/>
      <c r="Q92" s="44">
        <f t="shared" si="67"/>
      </c>
      <c r="R92" s="43"/>
      <c r="S92" s="44">
        <f t="shared" si="68"/>
      </c>
      <c r="T92" s="46"/>
      <c r="U92" s="44">
        <f t="shared" si="69"/>
      </c>
      <c r="V92" s="46"/>
      <c r="W92" s="44">
        <f t="shared" si="70"/>
      </c>
      <c r="X92" s="46"/>
      <c r="Y92" s="44">
        <f t="shared" si="71"/>
      </c>
      <c r="Z92" s="46"/>
      <c r="AA92" s="35">
        <f t="shared" si="72"/>
      </c>
      <c r="AB92" s="46"/>
      <c r="AC92" s="35">
        <f t="shared" si="73"/>
      </c>
      <c r="AD92" s="71">
        <f t="shared" si="59"/>
        <v>0</v>
      </c>
      <c r="AE92" s="81">
        <f t="shared" si="74"/>
      </c>
      <c r="AF92" s="6">
        <f t="shared" si="75"/>
      </c>
    </row>
    <row r="93" spans="1:32" ht="15" customHeight="1" hidden="1">
      <c r="A93" s="74">
        <f t="shared" si="62"/>
        <v>23</v>
      </c>
      <c r="B93" s="75">
        <f t="shared" si="76"/>
      </c>
      <c r="C93" s="47"/>
      <c r="D93" s="47"/>
      <c r="E93" s="76"/>
      <c r="F93" s="77"/>
      <c r="G93" s="47"/>
      <c r="H93" s="46"/>
      <c r="I93" s="44">
        <f t="shared" si="63"/>
      </c>
      <c r="J93" s="46"/>
      <c r="K93" s="44">
        <f t="shared" si="64"/>
      </c>
      <c r="L93" s="46"/>
      <c r="M93" s="44">
        <f t="shared" si="65"/>
      </c>
      <c r="N93" s="46"/>
      <c r="O93" s="44">
        <f t="shared" si="66"/>
      </c>
      <c r="P93" s="46"/>
      <c r="Q93" s="44">
        <f t="shared" si="67"/>
      </c>
      <c r="R93" s="43"/>
      <c r="S93" s="44">
        <f t="shared" si="68"/>
      </c>
      <c r="T93" s="46"/>
      <c r="U93" s="44">
        <f t="shared" si="69"/>
      </c>
      <c r="V93" s="46"/>
      <c r="W93" s="44">
        <f t="shared" si="70"/>
      </c>
      <c r="X93" s="46"/>
      <c r="Y93" s="44">
        <f t="shared" si="71"/>
      </c>
      <c r="Z93" s="46"/>
      <c r="AA93" s="35">
        <f t="shared" si="72"/>
      </c>
      <c r="AB93" s="46"/>
      <c r="AC93" s="35">
        <f t="shared" si="73"/>
      </c>
      <c r="AD93" s="71">
        <f t="shared" si="59"/>
        <v>0</v>
      </c>
      <c r="AE93" s="81">
        <f t="shared" si="74"/>
      </c>
      <c r="AF93" s="6">
        <f t="shared" si="75"/>
      </c>
    </row>
    <row r="94" spans="1:32" ht="15" customHeight="1" hidden="1">
      <c r="A94" s="74">
        <f t="shared" si="62"/>
        <v>24</v>
      </c>
      <c r="B94" s="75">
        <f t="shared" si="76"/>
      </c>
      <c r="C94" s="47"/>
      <c r="D94" s="47"/>
      <c r="E94" s="76"/>
      <c r="F94" s="77"/>
      <c r="G94" s="47"/>
      <c r="H94" s="46"/>
      <c r="I94" s="44">
        <f t="shared" si="63"/>
      </c>
      <c r="J94" s="46"/>
      <c r="K94" s="44">
        <f t="shared" si="64"/>
      </c>
      <c r="L94" s="46"/>
      <c r="M94" s="44">
        <f t="shared" si="65"/>
      </c>
      <c r="N94" s="46"/>
      <c r="O94" s="44">
        <f t="shared" si="66"/>
      </c>
      <c r="P94" s="46"/>
      <c r="Q94" s="44">
        <f t="shared" si="67"/>
      </c>
      <c r="R94" s="43"/>
      <c r="S94" s="44">
        <f t="shared" si="68"/>
      </c>
      <c r="T94" s="46"/>
      <c r="U94" s="44">
        <f t="shared" si="69"/>
      </c>
      <c r="V94" s="46"/>
      <c r="W94" s="44">
        <f t="shared" si="70"/>
      </c>
      <c r="X94" s="46"/>
      <c r="Y94" s="44">
        <f t="shared" si="71"/>
      </c>
      <c r="Z94" s="46"/>
      <c r="AA94" s="35">
        <f t="shared" si="72"/>
      </c>
      <c r="AB94" s="46"/>
      <c r="AC94" s="35">
        <f t="shared" si="73"/>
      </c>
      <c r="AD94" s="71">
        <f t="shared" si="59"/>
        <v>0</v>
      </c>
      <c r="AE94" s="81">
        <f t="shared" si="74"/>
      </c>
      <c r="AF94" s="6">
        <f t="shared" si="75"/>
      </c>
    </row>
    <row r="95" spans="1:32" ht="15" customHeight="1" hidden="1">
      <c r="A95" s="74">
        <f t="shared" si="62"/>
        <v>25</v>
      </c>
      <c r="B95" s="75">
        <f t="shared" si="76"/>
      </c>
      <c r="C95" s="47"/>
      <c r="D95" s="47"/>
      <c r="E95" s="76"/>
      <c r="F95" s="77"/>
      <c r="G95" s="47"/>
      <c r="H95" s="46"/>
      <c r="I95" s="44">
        <f t="shared" si="63"/>
      </c>
      <c r="J95" s="46"/>
      <c r="K95" s="44">
        <f t="shared" si="64"/>
      </c>
      <c r="L95" s="46"/>
      <c r="M95" s="44">
        <f t="shared" si="65"/>
      </c>
      <c r="N95" s="46"/>
      <c r="O95" s="44">
        <f t="shared" si="66"/>
      </c>
      <c r="P95" s="46"/>
      <c r="Q95" s="44">
        <f t="shared" si="67"/>
      </c>
      <c r="R95" s="43"/>
      <c r="S95" s="44">
        <f t="shared" si="68"/>
      </c>
      <c r="T95" s="46"/>
      <c r="U95" s="44">
        <f t="shared" si="69"/>
      </c>
      <c r="V95" s="46"/>
      <c r="W95" s="44">
        <f t="shared" si="70"/>
      </c>
      <c r="X95" s="46"/>
      <c r="Y95" s="44">
        <f t="shared" si="71"/>
      </c>
      <c r="Z95" s="46"/>
      <c r="AA95" s="35">
        <f t="shared" si="72"/>
      </c>
      <c r="AB95" s="46"/>
      <c r="AC95" s="35">
        <f t="shared" si="73"/>
      </c>
      <c r="AD95" s="71">
        <f t="shared" si="59"/>
        <v>0</v>
      </c>
      <c r="AE95" s="81">
        <f t="shared" si="74"/>
      </c>
      <c r="AF95" s="6">
        <f t="shared" si="75"/>
      </c>
    </row>
    <row r="96" spans="1:32" ht="15" customHeight="1" hidden="1">
      <c r="A96" s="74">
        <f t="shared" si="62"/>
        <v>26</v>
      </c>
      <c r="B96" s="75">
        <f t="shared" si="76"/>
      </c>
      <c r="C96" s="47"/>
      <c r="D96" s="47"/>
      <c r="E96" s="76"/>
      <c r="F96" s="77"/>
      <c r="G96" s="47"/>
      <c r="H96" s="46"/>
      <c r="I96" s="44">
        <f t="shared" si="63"/>
      </c>
      <c r="J96" s="46"/>
      <c r="K96" s="44">
        <f t="shared" si="64"/>
      </c>
      <c r="L96" s="46"/>
      <c r="M96" s="44">
        <f t="shared" si="65"/>
      </c>
      <c r="N96" s="46"/>
      <c r="O96" s="44">
        <f t="shared" si="66"/>
      </c>
      <c r="P96" s="46"/>
      <c r="Q96" s="44">
        <f t="shared" si="67"/>
      </c>
      <c r="R96" s="43"/>
      <c r="S96" s="44">
        <f t="shared" si="68"/>
      </c>
      <c r="T96" s="46"/>
      <c r="U96" s="44">
        <f t="shared" si="69"/>
      </c>
      <c r="V96" s="46"/>
      <c r="W96" s="44">
        <f t="shared" si="70"/>
      </c>
      <c r="X96" s="46"/>
      <c r="Y96" s="44">
        <f t="shared" si="71"/>
      </c>
      <c r="Z96" s="46"/>
      <c r="AA96" s="35">
        <f t="shared" si="72"/>
      </c>
      <c r="AB96" s="46"/>
      <c r="AC96" s="35">
        <f t="shared" si="73"/>
      </c>
      <c r="AD96" s="71">
        <f t="shared" si="59"/>
        <v>0</v>
      </c>
      <c r="AE96" s="81">
        <f t="shared" si="74"/>
      </c>
      <c r="AF96" s="6">
        <f t="shared" si="75"/>
      </c>
    </row>
    <row r="97" spans="1:32" ht="15" customHeight="1" hidden="1">
      <c r="A97" s="74">
        <f t="shared" si="62"/>
        <v>27</v>
      </c>
      <c r="B97" s="75">
        <f t="shared" si="76"/>
      </c>
      <c r="C97" s="47"/>
      <c r="D97" s="47"/>
      <c r="E97" s="76"/>
      <c r="F97" s="77"/>
      <c r="G97" s="47"/>
      <c r="H97" s="46"/>
      <c r="I97" s="44">
        <f t="shared" si="63"/>
      </c>
      <c r="J97" s="46"/>
      <c r="K97" s="44">
        <f t="shared" si="64"/>
      </c>
      <c r="L97" s="46"/>
      <c r="M97" s="44">
        <f t="shared" si="65"/>
      </c>
      <c r="N97" s="46"/>
      <c r="O97" s="44">
        <f t="shared" si="66"/>
      </c>
      <c r="P97" s="46"/>
      <c r="Q97" s="44">
        <f t="shared" si="67"/>
      </c>
      <c r="R97" s="43"/>
      <c r="S97" s="44">
        <f t="shared" si="68"/>
      </c>
      <c r="T97" s="46"/>
      <c r="U97" s="44">
        <f t="shared" si="69"/>
      </c>
      <c r="V97" s="46"/>
      <c r="W97" s="44">
        <f t="shared" si="70"/>
      </c>
      <c r="X97" s="46"/>
      <c r="Y97" s="44">
        <f t="shared" si="71"/>
      </c>
      <c r="Z97" s="46"/>
      <c r="AA97" s="35">
        <f t="shared" si="72"/>
      </c>
      <c r="AB97" s="46"/>
      <c r="AC97" s="35">
        <f t="shared" si="73"/>
      </c>
      <c r="AD97" s="71">
        <f t="shared" si="59"/>
        <v>0</v>
      </c>
      <c r="AE97" s="81">
        <f t="shared" si="74"/>
      </c>
      <c r="AF97" s="6">
        <f t="shared" si="75"/>
      </c>
    </row>
    <row r="98" spans="1:32" ht="15" customHeight="1" hidden="1">
      <c r="A98" s="74">
        <f t="shared" si="62"/>
        <v>28</v>
      </c>
      <c r="B98" s="75">
        <f t="shared" si="76"/>
      </c>
      <c r="C98" s="47"/>
      <c r="D98" s="47"/>
      <c r="E98" s="76"/>
      <c r="F98" s="77"/>
      <c r="G98" s="47"/>
      <c r="H98" s="46"/>
      <c r="I98" s="44">
        <f t="shared" si="63"/>
      </c>
      <c r="J98" s="46"/>
      <c r="K98" s="44">
        <f t="shared" si="64"/>
      </c>
      <c r="L98" s="46"/>
      <c r="M98" s="44">
        <f t="shared" si="65"/>
      </c>
      <c r="N98" s="46"/>
      <c r="O98" s="44">
        <f t="shared" si="66"/>
      </c>
      <c r="P98" s="46"/>
      <c r="Q98" s="44">
        <f t="shared" si="67"/>
      </c>
      <c r="R98" s="43"/>
      <c r="S98" s="44">
        <f t="shared" si="68"/>
      </c>
      <c r="T98" s="46"/>
      <c r="U98" s="44">
        <f t="shared" si="69"/>
      </c>
      <c r="V98" s="46"/>
      <c r="W98" s="44">
        <f t="shared" si="70"/>
      </c>
      <c r="X98" s="46"/>
      <c r="Y98" s="44">
        <f t="shared" si="71"/>
      </c>
      <c r="Z98" s="46"/>
      <c r="AA98" s="35">
        <f t="shared" si="72"/>
      </c>
      <c r="AB98" s="46"/>
      <c r="AC98" s="35">
        <f t="shared" si="73"/>
      </c>
      <c r="AD98" s="71">
        <f t="shared" si="59"/>
        <v>0</v>
      </c>
      <c r="AE98" s="81">
        <f t="shared" si="74"/>
      </c>
      <c r="AF98" s="6">
        <f t="shared" si="75"/>
      </c>
    </row>
    <row r="99" spans="1:32" ht="15" customHeight="1" hidden="1">
      <c r="A99" s="74">
        <f t="shared" si="62"/>
        <v>29</v>
      </c>
      <c r="B99" s="75">
        <f t="shared" si="76"/>
      </c>
      <c r="C99" s="47"/>
      <c r="D99" s="47"/>
      <c r="E99" s="76"/>
      <c r="F99" s="77"/>
      <c r="G99" s="47"/>
      <c r="H99" s="46"/>
      <c r="I99" s="44">
        <f t="shared" si="63"/>
      </c>
      <c r="J99" s="46"/>
      <c r="K99" s="44">
        <f t="shared" si="64"/>
      </c>
      <c r="L99" s="46"/>
      <c r="M99" s="44">
        <f t="shared" si="65"/>
      </c>
      <c r="N99" s="46"/>
      <c r="O99" s="44">
        <f t="shared" si="66"/>
      </c>
      <c r="P99" s="46"/>
      <c r="Q99" s="44">
        <f t="shared" si="67"/>
      </c>
      <c r="R99" s="43"/>
      <c r="S99" s="44">
        <f t="shared" si="68"/>
      </c>
      <c r="T99" s="46"/>
      <c r="U99" s="44">
        <f t="shared" si="69"/>
      </c>
      <c r="V99" s="46"/>
      <c r="W99" s="44">
        <f t="shared" si="70"/>
      </c>
      <c r="X99" s="46"/>
      <c r="Y99" s="44">
        <f t="shared" si="71"/>
      </c>
      <c r="Z99" s="46"/>
      <c r="AA99" s="35">
        <f t="shared" si="72"/>
      </c>
      <c r="AB99" s="46"/>
      <c r="AC99" s="35">
        <f t="shared" si="73"/>
      </c>
      <c r="AD99" s="71">
        <f t="shared" si="59"/>
        <v>0</v>
      </c>
      <c r="AE99" s="81">
        <f t="shared" si="74"/>
      </c>
      <c r="AF99" s="6">
        <f t="shared" si="75"/>
      </c>
    </row>
    <row r="100" spans="1:32" ht="15" customHeight="1" hidden="1">
      <c r="A100" s="74">
        <f t="shared" si="62"/>
        <v>30</v>
      </c>
      <c r="B100" s="75">
        <f t="shared" si="76"/>
      </c>
      <c r="C100" s="47"/>
      <c r="D100" s="47"/>
      <c r="E100" s="76"/>
      <c r="F100" s="77"/>
      <c r="G100" s="47"/>
      <c r="H100" s="46"/>
      <c r="I100" s="44">
        <f t="shared" si="63"/>
      </c>
      <c r="J100" s="46"/>
      <c r="K100" s="44">
        <f t="shared" si="64"/>
      </c>
      <c r="L100" s="46"/>
      <c r="M100" s="44">
        <f t="shared" si="65"/>
      </c>
      <c r="N100" s="46"/>
      <c r="O100" s="44">
        <f t="shared" si="66"/>
      </c>
      <c r="P100" s="46"/>
      <c r="Q100" s="44">
        <f t="shared" si="67"/>
      </c>
      <c r="R100" s="43"/>
      <c r="S100" s="44">
        <f t="shared" si="68"/>
      </c>
      <c r="T100" s="46"/>
      <c r="U100" s="44">
        <f t="shared" si="69"/>
      </c>
      <c r="V100" s="46"/>
      <c r="W100" s="44">
        <f t="shared" si="70"/>
      </c>
      <c r="X100" s="46"/>
      <c r="Y100" s="44">
        <f t="shared" si="71"/>
      </c>
      <c r="Z100" s="46"/>
      <c r="AA100" s="35">
        <f t="shared" si="72"/>
      </c>
      <c r="AB100" s="46"/>
      <c r="AC100" s="35">
        <f t="shared" si="73"/>
      </c>
      <c r="AD100" s="71">
        <f t="shared" si="59"/>
        <v>0</v>
      </c>
      <c r="AE100" s="81">
        <f t="shared" si="74"/>
      </c>
      <c r="AF100" s="6">
        <f t="shared" si="75"/>
      </c>
    </row>
    <row r="101" spans="1:32" s="3" customFormat="1" ht="15" customHeight="1" thickBot="1">
      <c r="A101" s="131" t="s">
        <v>189</v>
      </c>
      <c r="B101" s="105"/>
      <c r="C101" s="106"/>
      <c r="D101" s="106"/>
      <c r="E101" s="107"/>
      <c r="F101" s="108"/>
      <c r="G101" s="106"/>
      <c r="H101" s="36"/>
      <c r="I101" s="36"/>
      <c r="J101" s="36"/>
      <c r="K101" s="36"/>
      <c r="L101" s="36"/>
      <c r="M101" s="36"/>
      <c r="N101" s="36"/>
      <c r="O101" s="36"/>
      <c r="P101" s="36"/>
      <c r="Q101" s="36"/>
      <c r="R101" s="36"/>
      <c r="S101" s="36"/>
      <c r="T101" s="36"/>
      <c r="U101" s="36"/>
      <c r="V101" s="36"/>
      <c r="W101" s="36"/>
      <c r="X101" s="37"/>
      <c r="Y101" s="37"/>
      <c r="Z101" s="37"/>
      <c r="AA101" s="37"/>
      <c r="AB101" s="37"/>
      <c r="AC101" s="37"/>
      <c r="AD101" s="100"/>
      <c r="AE101" s="101"/>
      <c r="AF101" s="7"/>
    </row>
    <row r="102" spans="1:32" s="9" customFormat="1" ht="15" customHeight="1" thickBot="1" thickTop="1">
      <c r="A102" s="109"/>
      <c r="B102" s="110"/>
      <c r="C102" s="125"/>
      <c r="D102" s="148"/>
      <c r="E102" s="149"/>
      <c r="F102" s="111" t="str">
        <f>F69</f>
        <v>ročník 2005-2004</v>
      </c>
      <c r="G102" s="112"/>
      <c r="H102" s="144" t="s">
        <v>0</v>
      </c>
      <c r="I102" s="145"/>
      <c r="J102" s="144" t="s">
        <v>1</v>
      </c>
      <c r="K102" s="145"/>
      <c r="L102" s="144" t="s">
        <v>2</v>
      </c>
      <c r="M102" s="145"/>
      <c r="N102" s="144" t="s">
        <v>3</v>
      </c>
      <c r="O102" s="145"/>
      <c r="P102" s="144" t="s">
        <v>4</v>
      </c>
      <c r="Q102" s="145"/>
      <c r="R102" s="144" t="s">
        <v>5</v>
      </c>
      <c r="S102" s="145"/>
      <c r="T102" s="144" t="s">
        <v>6</v>
      </c>
      <c r="U102" s="145"/>
      <c r="V102" s="144" t="s">
        <v>7</v>
      </c>
      <c r="W102" s="145"/>
      <c r="X102" s="150" t="s">
        <v>8</v>
      </c>
      <c r="Y102" s="151"/>
      <c r="Z102" s="150" t="s">
        <v>9</v>
      </c>
      <c r="AA102" s="151"/>
      <c r="AB102" s="150" t="s">
        <v>10</v>
      </c>
      <c r="AC102" s="151"/>
      <c r="AD102" s="138" t="s">
        <v>245</v>
      </c>
      <c r="AE102" s="139"/>
      <c r="AF102" s="140" t="s">
        <v>13</v>
      </c>
    </row>
    <row r="103" spans="1:32" s="82" customFormat="1" ht="30" customHeight="1" thickBot="1" thickTop="1">
      <c r="A103" s="57"/>
      <c r="B103" s="58" t="s">
        <v>65</v>
      </c>
      <c r="C103" s="60" t="s">
        <v>11</v>
      </c>
      <c r="D103" s="113" t="s">
        <v>12</v>
      </c>
      <c r="E103" s="59"/>
      <c r="F103" s="60" t="s">
        <v>248</v>
      </c>
      <c r="G103" s="114" t="s">
        <v>247</v>
      </c>
      <c r="H103" s="61" t="s">
        <v>249</v>
      </c>
      <c r="I103" s="62" t="s">
        <v>245</v>
      </c>
      <c r="J103" s="61" t="s">
        <v>249</v>
      </c>
      <c r="K103" s="62" t="s">
        <v>245</v>
      </c>
      <c r="L103" s="61" t="s">
        <v>249</v>
      </c>
      <c r="M103" s="62" t="s">
        <v>245</v>
      </c>
      <c r="N103" s="61" t="s">
        <v>249</v>
      </c>
      <c r="O103" s="62" t="s">
        <v>245</v>
      </c>
      <c r="P103" s="61" t="s">
        <v>249</v>
      </c>
      <c r="Q103" s="62" t="s">
        <v>245</v>
      </c>
      <c r="R103" s="61" t="s">
        <v>249</v>
      </c>
      <c r="S103" s="62" t="s">
        <v>245</v>
      </c>
      <c r="T103" s="61" t="s">
        <v>249</v>
      </c>
      <c r="U103" s="62" t="s">
        <v>245</v>
      </c>
      <c r="V103" s="61" t="s">
        <v>249</v>
      </c>
      <c r="W103" s="62" t="s">
        <v>245</v>
      </c>
      <c r="X103" s="61" t="s">
        <v>249</v>
      </c>
      <c r="Y103" s="62" t="s">
        <v>245</v>
      </c>
      <c r="Z103" s="61" t="s">
        <v>249</v>
      </c>
      <c r="AA103" s="62" t="s">
        <v>245</v>
      </c>
      <c r="AB103" s="61" t="s">
        <v>249</v>
      </c>
      <c r="AC103" s="62" t="s">
        <v>245</v>
      </c>
      <c r="AD103" s="95" t="str">
        <f>$AD$2</f>
        <v>základní část</v>
      </c>
      <c r="AE103" s="96" t="str">
        <f>$AE$2</f>
        <v>celkem</v>
      </c>
      <c r="AF103" s="141"/>
    </row>
    <row r="104" spans="1:32" s="53" customFormat="1" ht="15" customHeight="1" thickTop="1">
      <c r="A104" s="63">
        <v>1</v>
      </c>
      <c r="B104" s="64">
        <f aca="true" t="shared" si="77" ref="B104:B133">IF(AND(C104&gt;"",G104&lt;&gt;"MIMO SOUTĚŽ"),1,IF(AND(C104&gt;"",G104="MIMO SOUTĚŽ"),2,""))</f>
        <v>1</v>
      </c>
      <c r="C104" s="48" t="s">
        <v>73</v>
      </c>
      <c r="D104" s="48" t="s">
        <v>74</v>
      </c>
      <c r="E104" s="65"/>
      <c r="F104" s="66">
        <v>2005</v>
      </c>
      <c r="G104" s="48" t="s">
        <v>72</v>
      </c>
      <c r="H104" s="67"/>
      <c r="I104" s="68">
        <f aca="true" t="shared" si="78" ref="I104:I111">IF($C104="","",IF(H104&gt;0,H104*$I$3,0))</f>
        <v>0</v>
      </c>
      <c r="J104" s="67">
        <v>64</v>
      </c>
      <c r="K104" s="68">
        <f aca="true" t="shared" si="79" ref="K104:K111">IF($C104="","",IF(J104&gt;0,J104*$K$3,0))</f>
        <v>256</v>
      </c>
      <c r="L104" s="67">
        <v>58</v>
      </c>
      <c r="M104" s="68">
        <f aca="true" t="shared" si="80" ref="M104:M111">IF($C104="","",IF(L104&gt;0,L104*$M$3,0))</f>
        <v>313.20000000000005</v>
      </c>
      <c r="N104" s="67">
        <v>56</v>
      </c>
      <c r="O104" s="68">
        <f aca="true" t="shared" si="81" ref="O104:O111">IF($C104="","",IF(N104&gt;0,N104*$O$3,0))</f>
        <v>319.2</v>
      </c>
      <c r="P104" s="67">
        <v>56</v>
      </c>
      <c r="Q104" s="68">
        <f aca="true" t="shared" si="82" ref="Q104:Q111">IF($C104="","",IF(P104&gt;0,P104*$Q$3,0))</f>
        <v>358.40000000000003</v>
      </c>
      <c r="R104" s="69">
        <v>50</v>
      </c>
      <c r="S104" s="68">
        <f aca="true" t="shared" si="83" ref="S104:S111">IF($C104="","",IF(R104&gt;0,R104*$S$3,0))</f>
        <v>350</v>
      </c>
      <c r="T104" s="67">
        <v>48</v>
      </c>
      <c r="U104" s="68">
        <f aca="true" t="shared" si="84" ref="U104:U111">IF($C104="","",IF(T104&gt;0,T104*$U$3,0))</f>
        <v>355.20000000000005</v>
      </c>
      <c r="V104" s="67"/>
      <c r="W104" s="68">
        <f aca="true" t="shared" si="85" ref="W104:W111">IF($C104="","",IF(V104&gt;0,V104*$W$3,0))</f>
        <v>0</v>
      </c>
      <c r="X104" s="67"/>
      <c r="Y104" s="68">
        <f aca="true" t="shared" si="86" ref="Y104:Y111">IF($C104="","",IF(X104&gt;0,X104*$Y$3,0))</f>
        <v>0</v>
      </c>
      <c r="Z104" s="67"/>
      <c r="AA104" s="70">
        <f aca="true" t="shared" si="87" ref="AA104:AA111">IF($C104="","",IF(Z104&gt;0,Z104*$AA$3,0))</f>
        <v>0</v>
      </c>
      <c r="AB104" s="67"/>
      <c r="AC104" s="70">
        <f aca="true" t="shared" si="88" ref="AC104:AC111">IF($C104="","",IF(AB104&gt;0,AB104*$AC$3,0))</f>
        <v>0</v>
      </c>
      <c r="AD104" s="71">
        <f aca="true" t="shared" si="89" ref="AD104:AD133">IF(G104="mimo soutěž",0.01,IF(C104="",0,IF(ISNUMBER(IF(COUNTIF($H$104:$H$133,"&gt;=0")=COUNTIF($C$104:$C$133,"&gt;"""),I104,0)+IF(COUNTIF($J$104:$J$133,"&gt;=0")=COUNTIF($C$104:$C$133,"&gt;"""),K104,0)+IF(COUNTIF($L$104:$L$133,"&gt;=0")=COUNTIF($C$104:$C$133,"&gt;"""),M104,0)+IF(COUNTIF($N$104:$N$133,"&gt;=0")=COUNTIF($C$104:$C$133,"&gt;"""),O104,0)+IF(COUNTIF($P$104:$P$133,"&gt;=0")=COUNTIF($C$104:$C$133,"&gt;"""),Q104,0)+IF(COUNTIF($R$104:$R$133,"&gt;=0")=COUNTIF($C$104:$C$133,"&gt;"""),S104,0)+IF(COUNTIF($T$104:$T$133,"&gt;=0")=COUNTIF($C$104:$C$133,"&gt;"""),U104,0)+IF(COUNTIF($V$104:$V$133,"&gt;=0")=COUNTIF($C$104:$C$133,"&gt;"""),W104,0)+IF(COUNTIF($X$104:$X$133,"&gt;=0")=COUNTIF($C$104:$C$133,"&gt;"""),Y104,0)+IF(COUNTIF($Z$104:$Z$133,"&gt;=0")=COUNTIF($C$104:$C$133,"&gt;"""),AA104,0)+IF(COUNTIF($AB$104:$AB$133,"&gt;=0")=COUNTIF($C$104:$C$133,"&gt;"""),AC104,0)),IF(COUNTIF($H$104:$H$133,"&gt;=0")=COUNTIF($C$104:$C$133,"&gt;"""),I104,0)+IF(COUNTIF($J$104:$J$133,"&gt;=0")=COUNTIF($C$104:$C$133,"&gt;"""),K104,0)+IF(COUNTIF($L$104:$L$133,"&gt;=0")=COUNTIF($C$104:$C$133,"&gt;"""),M104,0)+IF(COUNTIF($N$104:$N$133,"&gt;=0")=COUNTIF($C$104:$C$133,"&gt;"""),O104,0)+IF(COUNTIF($P$104:$P$133,"&gt;=0")=COUNTIF($C$104:$C$133,"&gt;"""),Q104,0)+IF(COUNTIF($R$104:$R$133,"&gt;=0")=COUNTIF($C$104:$C$133,"&gt;"""),S104,0)+IF(COUNTIF($T$104:$T$133,"&gt;=0")=COUNTIF($C$104:$C$133,"&gt;"""),U104,0)+IF(COUNTIF($V$104:$V$133,"&gt;=0")=COUNTIF($C$104:$C$133,"&gt;"""),W104,0)+IF(COUNTIF($X$104:$X$133,"&gt;=0")=COUNTIF($C$104:$C$133,"&gt;"""),Y104,0)+IF(COUNTIF($Z$104:$Z$133,"&gt;=0")=COUNTIF($C$104:$C$133,"&gt;"""),AA104,0)+IF(COUNTIF($AB$104:$AB$133,"&gt;=0")=COUNTIF($C$104:$C$133,"&gt;"""),AC104,0),"")))</f>
        <v>1246.8000000000002</v>
      </c>
      <c r="AE104" s="72">
        <f aca="true" t="shared" si="90" ref="AE104:AE111">IF(SUMIF(AC104,"&gt;0")+SUMIF(AA104,"&gt;0")+SUMIF(Y104,"&gt;0")+SUMIF(W104,"&gt;0")+SUMIF(U104,"&gt;0")+SUMIF(S104,"&gt;0")+SUMIF(Q104,"&gt;0")+SUMIF(O104,"&gt;0")+SUMIF(M104,"&gt;0")+SUMIF(K104,"&gt;0")+SUMIF(I104,"&gt;0")&gt;0,SUMIF(AC104,"&gt;0")+SUMIF(AA104,"&gt;0")+SUMIF(Y104,"&gt;0")+SUMIF(W104,"&gt;0")+SUMIF(U104,"&gt;0")+SUMIF(S104,"&gt;0")+SUMIF(Q104,"&gt;0")+SUMIF(O104,"&gt;0")+SUMIF(M104,"&gt;0")+SUMIF(K104,"&gt;0")+SUMIF(I104,"&gt;0"),"")</f>
        <v>1952.0000000000002</v>
      </c>
      <c r="AF104" s="52">
        <f aca="true" t="shared" si="91" ref="AF104:AF111">IF(AE104="","",IF(G104="mimo soutěž","X",A104))</f>
        <v>1</v>
      </c>
    </row>
    <row r="105" spans="1:32" s="53" customFormat="1" ht="15" customHeight="1">
      <c r="A105" s="74">
        <f>A104+1</f>
        <v>2</v>
      </c>
      <c r="B105" s="75">
        <f t="shared" si="77"/>
        <v>1</v>
      </c>
      <c r="C105" s="47" t="s">
        <v>84</v>
      </c>
      <c r="D105" s="47" t="s">
        <v>85</v>
      </c>
      <c r="E105" s="76"/>
      <c r="F105" s="77">
        <v>2004</v>
      </c>
      <c r="G105" s="47" t="s">
        <v>86</v>
      </c>
      <c r="H105" s="78"/>
      <c r="I105" s="79">
        <f t="shared" si="78"/>
        <v>0</v>
      </c>
      <c r="J105" s="78">
        <v>64</v>
      </c>
      <c r="K105" s="79">
        <f t="shared" si="79"/>
        <v>256</v>
      </c>
      <c r="L105" s="78">
        <v>58</v>
      </c>
      <c r="M105" s="79">
        <f t="shared" si="80"/>
        <v>313.20000000000005</v>
      </c>
      <c r="N105" s="78">
        <v>56</v>
      </c>
      <c r="O105" s="79">
        <f t="shared" si="81"/>
        <v>319.2</v>
      </c>
      <c r="P105" s="78">
        <v>56</v>
      </c>
      <c r="Q105" s="79">
        <f t="shared" si="82"/>
        <v>358.40000000000003</v>
      </c>
      <c r="R105" s="80">
        <v>50</v>
      </c>
      <c r="S105" s="79">
        <f t="shared" si="83"/>
        <v>350</v>
      </c>
      <c r="T105" s="78">
        <v>20</v>
      </c>
      <c r="U105" s="79">
        <f t="shared" si="84"/>
        <v>148</v>
      </c>
      <c r="V105" s="78"/>
      <c r="W105" s="79">
        <f t="shared" si="85"/>
        <v>0</v>
      </c>
      <c r="X105" s="78"/>
      <c r="Y105" s="79">
        <f t="shared" si="86"/>
        <v>0</v>
      </c>
      <c r="Z105" s="78"/>
      <c r="AA105" s="70">
        <f t="shared" si="87"/>
        <v>0</v>
      </c>
      <c r="AB105" s="78"/>
      <c r="AC105" s="70">
        <f t="shared" si="88"/>
        <v>0</v>
      </c>
      <c r="AD105" s="71">
        <f t="shared" si="89"/>
        <v>1246.8000000000002</v>
      </c>
      <c r="AE105" s="81">
        <f t="shared" si="90"/>
        <v>1744.8000000000002</v>
      </c>
      <c r="AF105" s="54">
        <f t="shared" si="91"/>
        <v>2</v>
      </c>
    </row>
    <row r="106" spans="1:32" s="53" customFormat="1" ht="15" customHeight="1">
      <c r="A106" s="74">
        <f aca="true" t="shared" si="92" ref="A106:A133">A105+1</f>
        <v>3</v>
      </c>
      <c r="B106" s="75">
        <f t="shared" si="77"/>
        <v>1</v>
      </c>
      <c r="C106" s="47" t="s">
        <v>171</v>
      </c>
      <c r="D106" s="47" t="s">
        <v>231</v>
      </c>
      <c r="E106" s="76"/>
      <c r="F106" s="77">
        <v>2005</v>
      </c>
      <c r="G106" s="47" t="s">
        <v>83</v>
      </c>
      <c r="H106" s="78"/>
      <c r="I106" s="79">
        <f t="shared" si="78"/>
        <v>0</v>
      </c>
      <c r="J106" s="78">
        <v>64</v>
      </c>
      <c r="K106" s="79">
        <f t="shared" si="79"/>
        <v>256</v>
      </c>
      <c r="L106" s="78">
        <v>58</v>
      </c>
      <c r="M106" s="79">
        <f t="shared" si="80"/>
        <v>313.20000000000005</v>
      </c>
      <c r="N106" s="78">
        <v>56</v>
      </c>
      <c r="O106" s="79">
        <f t="shared" si="81"/>
        <v>319.2</v>
      </c>
      <c r="P106" s="78">
        <v>56</v>
      </c>
      <c r="Q106" s="79">
        <f t="shared" si="82"/>
        <v>358.40000000000003</v>
      </c>
      <c r="R106" s="80">
        <v>50</v>
      </c>
      <c r="S106" s="79">
        <f t="shared" si="83"/>
        <v>350</v>
      </c>
      <c r="T106" s="78">
        <v>17</v>
      </c>
      <c r="U106" s="79">
        <f t="shared" si="84"/>
        <v>125.80000000000001</v>
      </c>
      <c r="V106" s="78"/>
      <c r="W106" s="79">
        <f t="shared" si="85"/>
        <v>0</v>
      </c>
      <c r="X106" s="78"/>
      <c r="Y106" s="79">
        <f t="shared" si="86"/>
        <v>0</v>
      </c>
      <c r="Z106" s="78"/>
      <c r="AA106" s="70">
        <f t="shared" si="87"/>
        <v>0</v>
      </c>
      <c r="AB106" s="78"/>
      <c r="AC106" s="70">
        <f t="shared" si="88"/>
        <v>0</v>
      </c>
      <c r="AD106" s="71">
        <f t="shared" si="89"/>
        <v>1246.8000000000002</v>
      </c>
      <c r="AE106" s="81">
        <f t="shared" si="90"/>
        <v>1722.6000000000001</v>
      </c>
      <c r="AF106" s="54">
        <f t="shared" si="91"/>
        <v>3</v>
      </c>
    </row>
    <row r="107" spans="1:32" s="53" customFormat="1" ht="15" customHeight="1">
      <c r="A107" s="74">
        <f t="shared" si="92"/>
        <v>4</v>
      </c>
      <c r="B107" s="75">
        <f t="shared" si="77"/>
        <v>1</v>
      </c>
      <c r="C107" s="47" t="s">
        <v>110</v>
      </c>
      <c r="D107" s="47" t="s">
        <v>111</v>
      </c>
      <c r="E107" s="76"/>
      <c r="F107" s="77">
        <v>2005</v>
      </c>
      <c r="G107" s="47" t="s">
        <v>112</v>
      </c>
      <c r="H107" s="78"/>
      <c r="I107" s="79">
        <f t="shared" si="78"/>
        <v>0</v>
      </c>
      <c r="J107" s="78">
        <v>64</v>
      </c>
      <c r="K107" s="79">
        <f t="shared" si="79"/>
        <v>256</v>
      </c>
      <c r="L107" s="78">
        <v>58</v>
      </c>
      <c r="M107" s="79">
        <f t="shared" si="80"/>
        <v>313.20000000000005</v>
      </c>
      <c r="N107" s="78">
        <v>56</v>
      </c>
      <c r="O107" s="79">
        <f t="shared" si="81"/>
        <v>319.2</v>
      </c>
      <c r="P107" s="78">
        <v>35</v>
      </c>
      <c r="Q107" s="79">
        <f t="shared" si="82"/>
        <v>224</v>
      </c>
      <c r="R107" s="80"/>
      <c r="S107" s="79">
        <f t="shared" si="83"/>
        <v>0</v>
      </c>
      <c r="T107" s="78"/>
      <c r="U107" s="79">
        <f t="shared" si="84"/>
        <v>0</v>
      </c>
      <c r="V107" s="78"/>
      <c r="W107" s="79">
        <f t="shared" si="85"/>
        <v>0</v>
      </c>
      <c r="X107" s="78"/>
      <c r="Y107" s="79">
        <f t="shared" si="86"/>
        <v>0</v>
      </c>
      <c r="Z107" s="78"/>
      <c r="AA107" s="70">
        <f t="shared" si="87"/>
        <v>0</v>
      </c>
      <c r="AB107" s="78"/>
      <c r="AC107" s="70">
        <f t="shared" si="88"/>
        <v>0</v>
      </c>
      <c r="AD107" s="71">
        <f t="shared" si="89"/>
        <v>1112.4</v>
      </c>
      <c r="AE107" s="81">
        <f t="shared" si="90"/>
        <v>1112.4</v>
      </c>
      <c r="AF107" s="54">
        <f t="shared" si="91"/>
        <v>4</v>
      </c>
    </row>
    <row r="108" spans="1:32" s="53" customFormat="1" ht="15" customHeight="1">
      <c r="A108" s="74">
        <f t="shared" si="92"/>
        <v>5</v>
      </c>
      <c r="B108" s="75">
        <f t="shared" si="77"/>
        <v>1</v>
      </c>
      <c r="C108" s="47" t="s">
        <v>208</v>
      </c>
      <c r="D108" s="47" t="s">
        <v>209</v>
      </c>
      <c r="E108" s="76"/>
      <c r="F108" s="77">
        <v>2004</v>
      </c>
      <c r="G108" s="47" t="s">
        <v>109</v>
      </c>
      <c r="H108" s="78"/>
      <c r="I108" s="79">
        <f t="shared" si="78"/>
        <v>0</v>
      </c>
      <c r="J108" s="78">
        <v>64</v>
      </c>
      <c r="K108" s="79">
        <f t="shared" si="79"/>
        <v>256</v>
      </c>
      <c r="L108" s="78">
        <v>32</v>
      </c>
      <c r="M108" s="79">
        <f t="shared" si="80"/>
        <v>172.8</v>
      </c>
      <c r="N108" s="78">
        <v>56</v>
      </c>
      <c r="O108" s="79">
        <f t="shared" si="81"/>
        <v>319.2</v>
      </c>
      <c r="P108" s="78">
        <v>34</v>
      </c>
      <c r="Q108" s="79">
        <f t="shared" si="82"/>
        <v>217.60000000000002</v>
      </c>
      <c r="R108" s="80"/>
      <c r="S108" s="79">
        <f t="shared" si="83"/>
        <v>0</v>
      </c>
      <c r="T108" s="78"/>
      <c r="U108" s="79">
        <f t="shared" si="84"/>
        <v>0</v>
      </c>
      <c r="V108" s="78"/>
      <c r="W108" s="79">
        <f t="shared" si="85"/>
        <v>0</v>
      </c>
      <c r="X108" s="78"/>
      <c r="Y108" s="79">
        <f t="shared" si="86"/>
        <v>0</v>
      </c>
      <c r="Z108" s="78"/>
      <c r="AA108" s="70">
        <f t="shared" si="87"/>
        <v>0</v>
      </c>
      <c r="AB108" s="78"/>
      <c r="AC108" s="70">
        <f t="shared" si="88"/>
        <v>0</v>
      </c>
      <c r="AD108" s="71">
        <f t="shared" si="89"/>
        <v>965.6</v>
      </c>
      <c r="AE108" s="81">
        <f t="shared" si="90"/>
        <v>965.5999999999999</v>
      </c>
      <c r="AF108" s="54">
        <f t="shared" si="91"/>
        <v>5</v>
      </c>
    </row>
    <row r="109" spans="1:32" s="53" customFormat="1" ht="15" customHeight="1">
      <c r="A109" s="74">
        <f t="shared" si="92"/>
        <v>6</v>
      </c>
      <c r="B109" s="75">
        <f t="shared" si="77"/>
        <v>1</v>
      </c>
      <c r="C109" s="47" t="s">
        <v>222</v>
      </c>
      <c r="D109" s="47" t="s">
        <v>224</v>
      </c>
      <c r="E109" s="76"/>
      <c r="F109" s="77">
        <v>2005</v>
      </c>
      <c r="G109" s="47" t="s">
        <v>115</v>
      </c>
      <c r="H109" s="78"/>
      <c r="I109" s="79">
        <f t="shared" si="78"/>
        <v>0</v>
      </c>
      <c r="J109" s="78">
        <v>64</v>
      </c>
      <c r="K109" s="79">
        <f t="shared" si="79"/>
        <v>256</v>
      </c>
      <c r="L109" s="78">
        <v>32</v>
      </c>
      <c r="M109" s="79">
        <f t="shared" si="80"/>
        <v>172.8</v>
      </c>
      <c r="N109" s="78">
        <v>30</v>
      </c>
      <c r="O109" s="79">
        <f t="shared" si="81"/>
        <v>171</v>
      </c>
      <c r="P109" s="78">
        <v>34</v>
      </c>
      <c r="Q109" s="79">
        <f t="shared" si="82"/>
        <v>217.60000000000002</v>
      </c>
      <c r="R109" s="80"/>
      <c r="S109" s="79">
        <f t="shared" si="83"/>
        <v>0</v>
      </c>
      <c r="T109" s="78"/>
      <c r="U109" s="79">
        <f t="shared" si="84"/>
        <v>0</v>
      </c>
      <c r="V109" s="78"/>
      <c r="W109" s="79">
        <f t="shared" si="85"/>
        <v>0</v>
      </c>
      <c r="X109" s="78"/>
      <c r="Y109" s="79">
        <f t="shared" si="86"/>
        <v>0</v>
      </c>
      <c r="Z109" s="78"/>
      <c r="AA109" s="70">
        <f t="shared" si="87"/>
        <v>0</v>
      </c>
      <c r="AB109" s="78"/>
      <c r="AC109" s="70">
        <f t="shared" si="88"/>
        <v>0</v>
      </c>
      <c r="AD109" s="71">
        <f t="shared" si="89"/>
        <v>817.4</v>
      </c>
      <c r="AE109" s="81">
        <f t="shared" si="90"/>
        <v>817.4000000000001</v>
      </c>
      <c r="AF109" s="54">
        <f t="shared" si="91"/>
        <v>6</v>
      </c>
    </row>
    <row r="110" spans="1:32" s="53" customFormat="1" ht="15" customHeight="1">
      <c r="A110" s="74">
        <f t="shared" si="92"/>
        <v>7</v>
      </c>
      <c r="B110" s="75">
        <f t="shared" si="77"/>
        <v>1</v>
      </c>
      <c r="C110" s="47" t="s">
        <v>233</v>
      </c>
      <c r="D110" s="47" t="s">
        <v>133</v>
      </c>
      <c r="E110" s="76"/>
      <c r="F110" s="77">
        <v>2005</v>
      </c>
      <c r="G110" s="47" t="s">
        <v>232</v>
      </c>
      <c r="H110" s="78"/>
      <c r="I110" s="79">
        <f t="shared" si="78"/>
        <v>0</v>
      </c>
      <c r="J110" s="78">
        <v>64</v>
      </c>
      <c r="K110" s="79">
        <f t="shared" si="79"/>
        <v>256</v>
      </c>
      <c r="L110" s="78">
        <v>4</v>
      </c>
      <c r="M110" s="79">
        <f t="shared" si="80"/>
        <v>21.6</v>
      </c>
      <c r="N110" s="78">
        <v>26</v>
      </c>
      <c r="O110" s="79">
        <f t="shared" si="81"/>
        <v>148.20000000000002</v>
      </c>
      <c r="P110" s="78">
        <v>18</v>
      </c>
      <c r="Q110" s="79">
        <f t="shared" si="82"/>
        <v>115.2</v>
      </c>
      <c r="R110" s="80"/>
      <c r="S110" s="79">
        <f t="shared" si="83"/>
        <v>0</v>
      </c>
      <c r="T110" s="78"/>
      <c r="U110" s="79">
        <f t="shared" si="84"/>
        <v>0</v>
      </c>
      <c r="V110" s="78"/>
      <c r="W110" s="79">
        <f t="shared" si="85"/>
        <v>0</v>
      </c>
      <c r="X110" s="78"/>
      <c r="Y110" s="79">
        <f t="shared" si="86"/>
        <v>0</v>
      </c>
      <c r="Z110" s="78"/>
      <c r="AA110" s="70">
        <f t="shared" si="87"/>
        <v>0</v>
      </c>
      <c r="AB110" s="78"/>
      <c r="AC110" s="70">
        <f t="shared" si="88"/>
        <v>0</v>
      </c>
      <c r="AD110" s="71">
        <f t="shared" si="89"/>
        <v>541.0000000000001</v>
      </c>
      <c r="AE110" s="81">
        <f t="shared" si="90"/>
        <v>541</v>
      </c>
      <c r="AF110" s="54">
        <f t="shared" si="91"/>
        <v>7</v>
      </c>
    </row>
    <row r="111" spans="1:32" s="53" customFormat="1" ht="15" customHeight="1">
      <c r="A111" s="74">
        <f t="shared" si="92"/>
        <v>8</v>
      </c>
      <c r="B111" s="75">
        <f t="shared" si="77"/>
        <v>1</v>
      </c>
      <c r="C111" s="47" t="s">
        <v>204</v>
      </c>
      <c r="D111" s="47" t="s">
        <v>205</v>
      </c>
      <c r="E111" s="76"/>
      <c r="F111" s="77">
        <v>2004</v>
      </c>
      <c r="G111" s="47" t="s">
        <v>241</v>
      </c>
      <c r="H111" s="78"/>
      <c r="I111" s="79">
        <f t="shared" si="78"/>
        <v>0</v>
      </c>
      <c r="J111" s="78">
        <v>47</v>
      </c>
      <c r="K111" s="79">
        <f t="shared" si="79"/>
        <v>188</v>
      </c>
      <c r="L111" s="78">
        <v>14</v>
      </c>
      <c r="M111" s="79">
        <f t="shared" si="80"/>
        <v>75.60000000000001</v>
      </c>
      <c r="N111" s="78">
        <v>26</v>
      </c>
      <c r="O111" s="79">
        <f t="shared" si="81"/>
        <v>148.20000000000002</v>
      </c>
      <c r="P111" s="78">
        <v>18</v>
      </c>
      <c r="Q111" s="79">
        <f t="shared" si="82"/>
        <v>115.2</v>
      </c>
      <c r="R111" s="80"/>
      <c r="S111" s="79">
        <f t="shared" si="83"/>
        <v>0</v>
      </c>
      <c r="T111" s="78"/>
      <c r="U111" s="79">
        <f t="shared" si="84"/>
        <v>0</v>
      </c>
      <c r="V111" s="78"/>
      <c r="W111" s="79">
        <f t="shared" si="85"/>
        <v>0</v>
      </c>
      <c r="X111" s="78"/>
      <c r="Y111" s="79">
        <f t="shared" si="86"/>
        <v>0</v>
      </c>
      <c r="Z111" s="78"/>
      <c r="AA111" s="70">
        <f t="shared" si="87"/>
        <v>0</v>
      </c>
      <c r="AB111" s="78"/>
      <c r="AC111" s="70">
        <f t="shared" si="88"/>
        <v>0</v>
      </c>
      <c r="AD111" s="71">
        <f t="shared" si="89"/>
        <v>527.0000000000001</v>
      </c>
      <c r="AE111" s="81">
        <f t="shared" si="90"/>
        <v>527</v>
      </c>
      <c r="AF111" s="54">
        <f t="shared" si="91"/>
        <v>8</v>
      </c>
    </row>
    <row r="112" spans="1:32" ht="17.25" customHeight="1" hidden="1">
      <c r="A112" s="74">
        <f t="shared" si="92"/>
        <v>9</v>
      </c>
      <c r="B112" s="75">
        <f t="shared" si="77"/>
      </c>
      <c r="C112" s="47"/>
      <c r="D112" s="47"/>
      <c r="E112" s="76"/>
      <c r="F112" s="77"/>
      <c r="G112" s="47"/>
      <c r="H112" s="46"/>
      <c r="I112" s="44">
        <f aca="true" t="shared" si="93" ref="I112:I133">IF($C112="","",IF(H112&gt;0,H112*$I$3,0))</f>
      </c>
      <c r="J112" s="46"/>
      <c r="K112" s="44">
        <f aca="true" t="shared" si="94" ref="K112:K133">IF($C112="","",IF(J112&gt;0,J112*$K$3,0))</f>
      </c>
      <c r="L112" s="46"/>
      <c r="M112" s="44">
        <f aca="true" t="shared" si="95" ref="M112:M133">IF($C112="","",IF(L112&gt;0,L112*$M$3,0))</f>
      </c>
      <c r="N112" s="46"/>
      <c r="O112" s="44">
        <f aca="true" t="shared" si="96" ref="O112:O133">IF($C112="","",IF(N112&gt;0,N112*$O$3,0))</f>
      </c>
      <c r="P112" s="46"/>
      <c r="Q112" s="44">
        <f aca="true" t="shared" si="97" ref="Q112:Q133">IF($C112="","",IF(P112&gt;0,P112*$Q$3,0))</f>
      </c>
      <c r="R112" s="43"/>
      <c r="S112" s="44">
        <f aca="true" t="shared" si="98" ref="S112:S133">IF($C112="","",IF(R112&gt;0,R112*$S$3,0))</f>
      </c>
      <c r="T112" s="46"/>
      <c r="U112" s="44">
        <f aca="true" t="shared" si="99" ref="U112:U133">IF($C112="","",IF(T112&gt;0,T112*$U$3,0))</f>
      </c>
      <c r="V112" s="46"/>
      <c r="W112" s="44">
        <f aca="true" t="shared" si="100" ref="W112:W133">IF($C112="","",IF(V112&gt;0,V112*$W$3,0))</f>
      </c>
      <c r="X112" s="46"/>
      <c r="Y112" s="44">
        <f aca="true" t="shared" si="101" ref="Y112:Y133">IF($C112="","",IF(X112&gt;0,X112*$Y$3,0))</f>
      </c>
      <c r="Z112" s="46"/>
      <c r="AA112" s="35">
        <f aca="true" t="shared" si="102" ref="AA112:AA133">IF($C112="","",IF(Z112&gt;0,Z112*$AA$3,0))</f>
      </c>
      <c r="AB112" s="46"/>
      <c r="AC112" s="35">
        <f aca="true" t="shared" si="103" ref="AC112:AC133">IF($C112="","",IF(AB112&gt;0,AB112*$AC$3,0))</f>
      </c>
      <c r="AD112" s="71">
        <f t="shared" si="89"/>
        <v>0</v>
      </c>
      <c r="AE112" s="81">
        <f aca="true" t="shared" si="104" ref="AE112:AE133">IF(SUMIF(AC112,"&gt;0")+SUMIF(AA112,"&gt;0")+SUMIF(Y112,"&gt;0")+SUMIF(W112,"&gt;0")+SUMIF(U112,"&gt;0")+SUMIF(S112,"&gt;0")+SUMIF(Q112,"&gt;0")+SUMIF(O112,"&gt;0")+SUMIF(M112,"&gt;0")+SUMIF(K112,"&gt;0")+SUMIF(I112,"&gt;0")&gt;0,SUMIF(AC112,"&gt;0")+SUMIF(AA112,"&gt;0")+SUMIF(Y112,"&gt;0")+SUMIF(W112,"&gt;0")+SUMIF(U112,"&gt;0")+SUMIF(S112,"&gt;0")+SUMIF(Q112,"&gt;0")+SUMIF(O112,"&gt;0")+SUMIF(M112,"&gt;0")+SUMIF(K112,"&gt;0")+SUMIF(I112,"&gt;0"),"")</f>
      </c>
      <c r="AF112" s="6">
        <f aca="true" t="shared" si="105" ref="AF112:AF133">IF(AE112="","",IF(G112="mimo soutěž","X",A112))</f>
      </c>
    </row>
    <row r="113" spans="1:32" ht="17.25" customHeight="1" hidden="1">
      <c r="A113" s="74">
        <f t="shared" si="92"/>
        <v>10</v>
      </c>
      <c r="B113" s="75">
        <f t="shared" si="77"/>
      </c>
      <c r="C113" s="47"/>
      <c r="D113" s="47"/>
      <c r="E113" s="76"/>
      <c r="F113" s="77"/>
      <c r="G113" s="47"/>
      <c r="H113" s="46"/>
      <c r="I113" s="44">
        <f t="shared" si="93"/>
      </c>
      <c r="J113" s="46"/>
      <c r="K113" s="44">
        <f t="shared" si="94"/>
      </c>
      <c r="L113" s="46"/>
      <c r="M113" s="44">
        <f t="shared" si="95"/>
      </c>
      <c r="N113" s="46"/>
      <c r="O113" s="44">
        <f t="shared" si="96"/>
      </c>
      <c r="P113" s="46"/>
      <c r="Q113" s="44">
        <f t="shared" si="97"/>
      </c>
      <c r="R113" s="43"/>
      <c r="S113" s="44">
        <f t="shared" si="98"/>
      </c>
      <c r="T113" s="46"/>
      <c r="U113" s="44">
        <f t="shared" si="99"/>
      </c>
      <c r="V113" s="46"/>
      <c r="W113" s="44">
        <f t="shared" si="100"/>
      </c>
      <c r="X113" s="46"/>
      <c r="Y113" s="44">
        <f t="shared" si="101"/>
      </c>
      <c r="Z113" s="46"/>
      <c r="AA113" s="35">
        <f t="shared" si="102"/>
      </c>
      <c r="AB113" s="46"/>
      <c r="AC113" s="35">
        <f t="shared" si="103"/>
      </c>
      <c r="AD113" s="71">
        <f t="shared" si="89"/>
        <v>0</v>
      </c>
      <c r="AE113" s="81">
        <f t="shared" si="104"/>
      </c>
      <c r="AF113" s="6">
        <f t="shared" si="105"/>
      </c>
    </row>
    <row r="114" spans="1:32" ht="17.25" customHeight="1" hidden="1">
      <c r="A114" s="74">
        <f t="shared" si="92"/>
        <v>11</v>
      </c>
      <c r="B114" s="75">
        <f t="shared" si="77"/>
      </c>
      <c r="C114" s="47"/>
      <c r="D114" s="47"/>
      <c r="E114" s="76"/>
      <c r="F114" s="77"/>
      <c r="G114" s="47"/>
      <c r="H114" s="46"/>
      <c r="I114" s="44">
        <f t="shared" si="93"/>
      </c>
      <c r="J114" s="46"/>
      <c r="K114" s="44">
        <f t="shared" si="94"/>
      </c>
      <c r="L114" s="46"/>
      <c r="M114" s="44">
        <f t="shared" si="95"/>
      </c>
      <c r="N114" s="46"/>
      <c r="O114" s="44">
        <f t="shared" si="96"/>
      </c>
      <c r="P114" s="46"/>
      <c r="Q114" s="44">
        <f t="shared" si="97"/>
      </c>
      <c r="R114" s="43"/>
      <c r="S114" s="44">
        <f t="shared" si="98"/>
      </c>
      <c r="T114" s="46"/>
      <c r="U114" s="44">
        <f t="shared" si="99"/>
      </c>
      <c r="V114" s="46"/>
      <c r="W114" s="44">
        <f t="shared" si="100"/>
      </c>
      <c r="X114" s="46"/>
      <c r="Y114" s="44">
        <f t="shared" si="101"/>
      </c>
      <c r="Z114" s="46"/>
      <c r="AA114" s="35">
        <f t="shared" si="102"/>
      </c>
      <c r="AB114" s="46"/>
      <c r="AC114" s="35">
        <f t="shared" si="103"/>
      </c>
      <c r="AD114" s="71">
        <f t="shared" si="89"/>
        <v>0</v>
      </c>
      <c r="AE114" s="81">
        <f t="shared" si="104"/>
      </c>
      <c r="AF114" s="6">
        <f t="shared" si="105"/>
      </c>
    </row>
    <row r="115" spans="1:32" ht="17.25" customHeight="1" hidden="1">
      <c r="A115" s="74">
        <f t="shared" si="92"/>
        <v>12</v>
      </c>
      <c r="B115" s="75">
        <f t="shared" si="77"/>
      </c>
      <c r="C115" s="47"/>
      <c r="D115" s="47"/>
      <c r="E115" s="76"/>
      <c r="F115" s="77"/>
      <c r="G115" s="47"/>
      <c r="H115" s="46"/>
      <c r="I115" s="44">
        <f t="shared" si="93"/>
      </c>
      <c r="J115" s="46"/>
      <c r="K115" s="44">
        <f t="shared" si="94"/>
      </c>
      <c r="L115" s="46"/>
      <c r="M115" s="44">
        <f t="shared" si="95"/>
      </c>
      <c r="N115" s="46"/>
      <c r="O115" s="44">
        <f t="shared" si="96"/>
      </c>
      <c r="P115" s="46"/>
      <c r="Q115" s="44">
        <f t="shared" si="97"/>
      </c>
      <c r="R115" s="43"/>
      <c r="S115" s="44">
        <f t="shared" si="98"/>
      </c>
      <c r="T115" s="46"/>
      <c r="U115" s="44">
        <f t="shared" si="99"/>
      </c>
      <c r="V115" s="46"/>
      <c r="W115" s="44">
        <f t="shared" si="100"/>
      </c>
      <c r="X115" s="46"/>
      <c r="Y115" s="44">
        <f t="shared" si="101"/>
      </c>
      <c r="Z115" s="46"/>
      <c r="AA115" s="35">
        <f t="shared" si="102"/>
      </c>
      <c r="AB115" s="46"/>
      <c r="AC115" s="35">
        <f t="shared" si="103"/>
      </c>
      <c r="AD115" s="71">
        <f t="shared" si="89"/>
        <v>0</v>
      </c>
      <c r="AE115" s="81">
        <f t="shared" si="104"/>
      </c>
      <c r="AF115" s="6">
        <f t="shared" si="105"/>
      </c>
    </row>
    <row r="116" spans="1:32" ht="17.25" customHeight="1" hidden="1">
      <c r="A116" s="74">
        <f t="shared" si="92"/>
        <v>13</v>
      </c>
      <c r="B116" s="75">
        <f t="shared" si="77"/>
      </c>
      <c r="C116" s="47"/>
      <c r="D116" s="47"/>
      <c r="E116" s="76"/>
      <c r="F116" s="77"/>
      <c r="G116" s="47"/>
      <c r="H116" s="46"/>
      <c r="I116" s="44">
        <f t="shared" si="93"/>
      </c>
      <c r="J116" s="46"/>
      <c r="K116" s="44">
        <f t="shared" si="94"/>
      </c>
      <c r="L116" s="46"/>
      <c r="M116" s="44">
        <f t="shared" si="95"/>
      </c>
      <c r="N116" s="46"/>
      <c r="O116" s="44">
        <f t="shared" si="96"/>
      </c>
      <c r="P116" s="46"/>
      <c r="Q116" s="44">
        <f t="shared" si="97"/>
      </c>
      <c r="R116" s="43"/>
      <c r="S116" s="44">
        <f t="shared" si="98"/>
      </c>
      <c r="T116" s="46"/>
      <c r="U116" s="44">
        <f t="shared" si="99"/>
      </c>
      <c r="V116" s="46"/>
      <c r="W116" s="44">
        <f t="shared" si="100"/>
      </c>
      <c r="X116" s="46"/>
      <c r="Y116" s="44">
        <f t="shared" si="101"/>
      </c>
      <c r="Z116" s="46"/>
      <c r="AA116" s="35">
        <f t="shared" si="102"/>
      </c>
      <c r="AB116" s="46"/>
      <c r="AC116" s="35">
        <f t="shared" si="103"/>
      </c>
      <c r="AD116" s="71">
        <f t="shared" si="89"/>
        <v>0</v>
      </c>
      <c r="AE116" s="81">
        <f t="shared" si="104"/>
      </c>
      <c r="AF116" s="6">
        <f t="shared" si="105"/>
      </c>
    </row>
    <row r="117" spans="1:32" ht="17.25" customHeight="1" hidden="1">
      <c r="A117" s="74">
        <f t="shared" si="92"/>
        <v>14</v>
      </c>
      <c r="B117" s="75">
        <f t="shared" si="77"/>
      </c>
      <c r="C117" s="47"/>
      <c r="D117" s="47"/>
      <c r="E117" s="76"/>
      <c r="F117" s="77"/>
      <c r="G117" s="47"/>
      <c r="H117" s="46"/>
      <c r="I117" s="44">
        <f t="shared" si="93"/>
      </c>
      <c r="J117" s="46"/>
      <c r="K117" s="44">
        <f t="shared" si="94"/>
      </c>
      <c r="L117" s="46"/>
      <c r="M117" s="44">
        <f t="shared" si="95"/>
      </c>
      <c r="N117" s="46"/>
      <c r="O117" s="44">
        <f t="shared" si="96"/>
      </c>
      <c r="P117" s="46"/>
      <c r="Q117" s="44">
        <f t="shared" si="97"/>
      </c>
      <c r="R117" s="43"/>
      <c r="S117" s="44">
        <f t="shared" si="98"/>
      </c>
      <c r="T117" s="46"/>
      <c r="U117" s="44">
        <f t="shared" si="99"/>
      </c>
      <c r="V117" s="46"/>
      <c r="W117" s="44">
        <f t="shared" si="100"/>
      </c>
      <c r="X117" s="46"/>
      <c r="Y117" s="44">
        <f t="shared" si="101"/>
      </c>
      <c r="Z117" s="46"/>
      <c r="AA117" s="35">
        <f t="shared" si="102"/>
      </c>
      <c r="AB117" s="46"/>
      <c r="AC117" s="35">
        <f t="shared" si="103"/>
      </c>
      <c r="AD117" s="71">
        <f t="shared" si="89"/>
        <v>0</v>
      </c>
      <c r="AE117" s="81">
        <f t="shared" si="104"/>
      </c>
      <c r="AF117" s="6">
        <f t="shared" si="105"/>
      </c>
    </row>
    <row r="118" spans="1:32" ht="17.25" customHeight="1" hidden="1">
      <c r="A118" s="74">
        <f t="shared" si="92"/>
        <v>15</v>
      </c>
      <c r="B118" s="75">
        <f t="shared" si="77"/>
      </c>
      <c r="C118" s="47"/>
      <c r="D118" s="47"/>
      <c r="E118" s="76"/>
      <c r="F118" s="77"/>
      <c r="G118" s="47"/>
      <c r="H118" s="46"/>
      <c r="I118" s="44">
        <f t="shared" si="93"/>
      </c>
      <c r="J118" s="46"/>
      <c r="K118" s="44">
        <f t="shared" si="94"/>
      </c>
      <c r="L118" s="46"/>
      <c r="M118" s="44">
        <f t="shared" si="95"/>
      </c>
      <c r="N118" s="46"/>
      <c r="O118" s="44">
        <f t="shared" si="96"/>
      </c>
      <c r="P118" s="46"/>
      <c r="Q118" s="44">
        <f t="shared" si="97"/>
      </c>
      <c r="R118" s="43"/>
      <c r="S118" s="44">
        <f t="shared" si="98"/>
      </c>
      <c r="T118" s="46"/>
      <c r="U118" s="44">
        <f t="shared" si="99"/>
      </c>
      <c r="V118" s="46"/>
      <c r="W118" s="44">
        <f t="shared" si="100"/>
      </c>
      <c r="X118" s="46"/>
      <c r="Y118" s="44">
        <f t="shared" si="101"/>
      </c>
      <c r="Z118" s="46"/>
      <c r="AA118" s="35">
        <f t="shared" si="102"/>
      </c>
      <c r="AB118" s="46"/>
      <c r="AC118" s="35">
        <f t="shared" si="103"/>
      </c>
      <c r="AD118" s="71">
        <f t="shared" si="89"/>
        <v>0</v>
      </c>
      <c r="AE118" s="81">
        <f t="shared" si="104"/>
      </c>
      <c r="AF118" s="6">
        <f t="shared" si="105"/>
      </c>
    </row>
    <row r="119" spans="1:32" ht="17.25" customHeight="1" hidden="1">
      <c r="A119" s="74">
        <f t="shared" si="92"/>
        <v>16</v>
      </c>
      <c r="B119" s="75">
        <f t="shared" si="77"/>
      </c>
      <c r="C119" s="47"/>
      <c r="D119" s="47"/>
      <c r="E119" s="76"/>
      <c r="F119" s="77"/>
      <c r="G119" s="47"/>
      <c r="H119" s="46"/>
      <c r="I119" s="44">
        <f t="shared" si="93"/>
      </c>
      <c r="J119" s="46"/>
      <c r="K119" s="44">
        <f t="shared" si="94"/>
      </c>
      <c r="L119" s="46"/>
      <c r="M119" s="44">
        <f t="shared" si="95"/>
      </c>
      <c r="N119" s="46"/>
      <c r="O119" s="44">
        <f t="shared" si="96"/>
      </c>
      <c r="P119" s="46"/>
      <c r="Q119" s="44">
        <f t="shared" si="97"/>
      </c>
      <c r="R119" s="43"/>
      <c r="S119" s="44">
        <f t="shared" si="98"/>
      </c>
      <c r="T119" s="46"/>
      <c r="U119" s="44">
        <f t="shared" si="99"/>
      </c>
      <c r="V119" s="46"/>
      <c r="W119" s="44">
        <f t="shared" si="100"/>
      </c>
      <c r="X119" s="46"/>
      <c r="Y119" s="44">
        <f t="shared" si="101"/>
      </c>
      <c r="Z119" s="46"/>
      <c r="AA119" s="35">
        <f t="shared" si="102"/>
      </c>
      <c r="AB119" s="46"/>
      <c r="AC119" s="35">
        <f t="shared" si="103"/>
      </c>
      <c r="AD119" s="71">
        <f t="shared" si="89"/>
        <v>0</v>
      </c>
      <c r="AE119" s="81">
        <f t="shared" si="104"/>
      </c>
      <c r="AF119" s="6">
        <f t="shared" si="105"/>
      </c>
    </row>
    <row r="120" spans="1:32" ht="17.25" customHeight="1" hidden="1">
      <c r="A120" s="74">
        <f t="shared" si="92"/>
        <v>17</v>
      </c>
      <c r="B120" s="75">
        <f t="shared" si="77"/>
      </c>
      <c r="C120" s="47"/>
      <c r="D120" s="47"/>
      <c r="E120" s="76"/>
      <c r="F120" s="77"/>
      <c r="G120" s="47"/>
      <c r="H120" s="46"/>
      <c r="I120" s="44">
        <f t="shared" si="93"/>
      </c>
      <c r="J120" s="46"/>
      <c r="K120" s="44">
        <f t="shared" si="94"/>
      </c>
      <c r="L120" s="46"/>
      <c r="M120" s="44">
        <f t="shared" si="95"/>
      </c>
      <c r="N120" s="46"/>
      <c r="O120" s="44">
        <f t="shared" si="96"/>
      </c>
      <c r="P120" s="46"/>
      <c r="Q120" s="44">
        <f t="shared" si="97"/>
      </c>
      <c r="R120" s="43"/>
      <c r="S120" s="44">
        <f t="shared" si="98"/>
      </c>
      <c r="T120" s="46"/>
      <c r="U120" s="44">
        <f t="shared" si="99"/>
      </c>
      <c r="V120" s="46"/>
      <c r="W120" s="44">
        <f t="shared" si="100"/>
      </c>
      <c r="X120" s="46"/>
      <c r="Y120" s="44">
        <f t="shared" si="101"/>
      </c>
      <c r="Z120" s="46"/>
      <c r="AA120" s="35">
        <f t="shared" si="102"/>
      </c>
      <c r="AB120" s="46"/>
      <c r="AC120" s="35">
        <f t="shared" si="103"/>
      </c>
      <c r="AD120" s="71">
        <f t="shared" si="89"/>
        <v>0</v>
      </c>
      <c r="AE120" s="81">
        <f t="shared" si="104"/>
      </c>
      <c r="AF120" s="6">
        <f t="shared" si="105"/>
      </c>
    </row>
    <row r="121" spans="1:32" ht="17.25" customHeight="1" hidden="1">
      <c r="A121" s="74">
        <f t="shared" si="92"/>
        <v>18</v>
      </c>
      <c r="B121" s="75">
        <f t="shared" si="77"/>
      </c>
      <c r="C121" s="47"/>
      <c r="D121" s="47"/>
      <c r="E121" s="76"/>
      <c r="F121" s="77"/>
      <c r="G121" s="47"/>
      <c r="H121" s="46"/>
      <c r="I121" s="44">
        <f t="shared" si="93"/>
      </c>
      <c r="J121" s="46"/>
      <c r="K121" s="44">
        <f t="shared" si="94"/>
      </c>
      <c r="L121" s="46"/>
      <c r="M121" s="44">
        <f t="shared" si="95"/>
      </c>
      <c r="N121" s="46"/>
      <c r="O121" s="44">
        <f t="shared" si="96"/>
      </c>
      <c r="P121" s="46"/>
      <c r="Q121" s="44">
        <f t="shared" si="97"/>
      </c>
      <c r="R121" s="43"/>
      <c r="S121" s="44">
        <f t="shared" si="98"/>
      </c>
      <c r="T121" s="46"/>
      <c r="U121" s="44">
        <f t="shared" si="99"/>
      </c>
      <c r="V121" s="46"/>
      <c r="W121" s="44">
        <f t="shared" si="100"/>
      </c>
      <c r="X121" s="46"/>
      <c r="Y121" s="44">
        <f t="shared" si="101"/>
      </c>
      <c r="Z121" s="46"/>
      <c r="AA121" s="35">
        <f t="shared" si="102"/>
      </c>
      <c r="AB121" s="46"/>
      <c r="AC121" s="35">
        <f t="shared" si="103"/>
      </c>
      <c r="AD121" s="71">
        <f t="shared" si="89"/>
        <v>0</v>
      </c>
      <c r="AE121" s="81">
        <f t="shared" si="104"/>
      </c>
      <c r="AF121" s="6">
        <f t="shared" si="105"/>
      </c>
    </row>
    <row r="122" spans="1:32" ht="17.25" customHeight="1" hidden="1">
      <c r="A122" s="74">
        <f t="shared" si="92"/>
        <v>19</v>
      </c>
      <c r="B122" s="75">
        <f t="shared" si="77"/>
      </c>
      <c r="C122" s="47"/>
      <c r="D122" s="47"/>
      <c r="E122" s="76"/>
      <c r="F122" s="77"/>
      <c r="G122" s="47"/>
      <c r="H122" s="46"/>
      <c r="I122" s="44">
        <f t="shared" si="93"/>
      </c>
      <c r="J122" s="46"/>
      <c r="K122" s="44">
        <f t="shared" si="94"/>
      </c>
      <c r="L122" s="46"/>
      <c r="M122" s="44">
        <f t="shared" si="95"/>
      </c>
      <c r="N122" s="46"/>
      <c r="O122" s="44">
        <f t="shared" si="96"/>
      </c>
      <c r="P122" s="46"/>
      <c r="Q122" s="44">
        <f t="shared" si="97"/>
      </c>
      <c r="R122" s="43"/>
      <c r="S122" s="44">
        <f t="shared" si="98"/>
      </c>
      <c r="T122" s="46"/>
      <c r="U122" s="44">
        <f t="shared" si="99"/>
      </c>
      <c r="V122" s="46"/>
      <c r="W122" s="44">
        <f t="shared" si="100"/>
      </c>
      <c r="X122" s="46"/>
      <c r="Y122" s="44">
        <f t="shared" si="101"/>
      </c>
      <c r="Z122" s="46"/>
      <c r="AA122" s="35">
        <f t="shared" si="102"/>
      </c>
      <c r="AB122" s="46"/>
      <c r="AC122" s="35">
        <f t="shared" si="103"/>
      </c>
      <c r="AD122" s="71">
        <f t="shared" si="89"/>
        <v>0</v>
      </c>
      <c r="AE122" s="81">
        <f t="shared" si="104"/>
      </c>
      <c r="AF122" s="6">
        <f t="shared" si="105"/>
      </c>
    </row>
    <row r="123" spans="1:32" ht="17.25" customHeight="1" hidden="1">
      <c r="A123" s="74">
        <f t="shared" si="92"/>
        <v>20</v>
      </c>
      <c r="B123" s="75"/>
      <c r="C123" s="47"/>
      <c r="D123" s="47"/>
      <c r="E123" s="76"/>
      <c r="F123" s="77"/>
      <c r="G123" s="47"/>
      <c r="H123" s="46"/>
      <c r="I123" s="44">
        <f t="shared" si="93"/>
      </c>
      <c r="J123" s="46"/>
      <c r="K123" s="44">
        <f t="shared" si="94"/>
      </c>
      <c r="L123" s="46"/>
      <c r="M123" s="44">
        <f t="shared" si="95"/>
      </c>
      <c r="N123" s="46"/>
      <c r="O123" s="44">
        <f t="shared" si="96"/>
      </c>
      <c r="P123" s="46"/>
      <c r="Q123" s="44">
        <f t="shared" si="97"/>
      </c>
      <c r="R123" s="43"/>
      <c r="S123" s="44">
        <f t="shared" si="98"/>
      </c>
      <c r="T123" s="46"/>
      <c r="U123" s="44">
        <f t="shared" si="99"/>
      </c>
      <c r="V123" s="46"/>
      <c r="W123" s="44">
        <f t="shared" si="100"/>
      </c>
      <c r="X123" s="46"/>
      <c r="Y123" s="44">
        <f t="shared" si="101"/>
      </c>
      <c r="Z123" s="46"/>
      <c r="AA123" s="35">
        <f t="shared" si="102"/>
      </c>
      <c r="AB123" s="46"/>
      <c r="AC123" s="35">
        <f t="shared" si="103"/>
      </c>
      <c r="AD123" s="71">
        <f t="shared" si="89"/>
        <v>0</v>
      </c>
      <c r="AE123" s="81">
        <f t="shared" si="104"/>
      </c>
      <c r="AF123" s="6">
        <f t="shared" si="105"/>
      </c>
    </row>
    <row r="124" spans="1:32" ht="17.25" customHeight="1" hidden="1">
      <c r="A124" s="74">
        <f t="shared" si="92"/>
        <v>21</v>
      </c>
      <c r="B124" s="75"/>
      <c r="C124" s="47"/>
      <c r="D124" s="47"/>
      <c r="E124" s="76"/>
      <c r="F124" s="77"/>
      <c r="G124" s="47"/>
      <c r="H124" s="46"/>
      <c r="I124" s="44">
        <f t="shared" si="93"/>
      </c>
      <c r="J124" s="46"/>
      <c r="K124" s="44">
        <f t="shared" si="94"/>
      </c>
      <c r="L124" s="46"/>
      <c r="M124" s="44">
        <f t="shared" si="95"/>
      </c>
      <c r="N124" s="46"/>
      <c r="O124" s="44">
        <f t="shared" si="96"/>
      </c>
      <c r="P124" s="46"/>
      <c r="Q124" s="44">
        <f t="shared" si="97"/>
      </c>
      <c r="R124" s="43"/>
      <c r="S124" s="44">
        <f t="shared" si="98"/>
      </c>
      <c r="T124" s="46"/>
      <c r="U124" s="44">
        <f t="shared" si="99"/>
      </c>
      <c r="V124" s="46"/>
      <c r="W124" s="44">
        <f t="shared" si="100"/>
      </c>
      <c r="X124" s="46"/>
      <c r="Y124" s="44">
        <f t="shared" si="101"/>
      </c>
      <c r="Z124" s="46"/>
      <c r="AA124" s="35">
        <f t="shared" si="102"/>
      </c>
      <c r="AB124" s="46"/>
      <c r="AC124" s="35">
        <f t="shared" si="103"/>
      </c>
      <c r="AD124" s="71">
        <f t="shared" si="89"/>
        <v>0</v>
      </c>
      <c r="AE124" s="81">
        <f t="shared" si="104"/>
      </c>
      <c r="AF124" s="6">
        <f t="shared" si="105"/>
      </c>
    </row>
    <row r="125" spans="1:32" ht="17.25" customHeight="1" hidden="1">
      <c r="A125" s="74">
        <f t="shared" si="92"/>
        <v>22</v>
      </c>
      <c r="B125" s="75"/>
      <c r="C125" s="47"/>
      <c r="D125" s="47"/>
      <c r="E125" s="76"/>
      <c r="F125" s="77"/>
      <c r="G125" s="47"/>
      <c r="H125" s="46"/>
      <c r="I125" s="44">
        <f t="shared" si="93"/>
      </c>
      <c r="J125" s="46"/>
      <c r="K125" s="44">
        <f t="shared" si="94"/>
      </c>
      <c r="L125" s="46"/>
      <c r="M125" s="44">
        <f t="shared" si="95"/>
      </c>
      <c r="N125" s="46"/>
      <c r="O125" s="44">
        <f t="shared" si="96"/>
      </c>
      <c r="P125" s="46"/>
      <c r="Q125" s="44">
        <f t="shared" si="97"/>
      </c>
      <c r="R125" s="43"/>
      <c r="S125" s="44">
        <f t="shared" si="98"/>
      </c>
      <c r="T125" s="46"/>
      <c r="U125" s="44">
        <f t="shared" si="99"/>
      </c>
      <c r="V125" s="46"/>
      <c r="W125" s="44">
        <f t="shared" si="100"/>
      </c>
      <c r="X125" s="46"/>
      <c r="Y125" s="44">
        <f t="shared" si="101"/>
      </c>
      <c r="Z125" s="46"/>
      <c r="AA125" s="35">
        <f t="shared" si="102"/>
      </c>
      <c r="AB125" s="46"/>
      <c r="AC125" s="35">
        <f t="shared" si="103"/>
      </c>
      <c r="AD125" s="71">
        <f t="shared" si="89"/>
        <v>0</v>
      </c>
      <c r="AE125" s="81">
        <f t="shared" si="104"/>
      </c>
      <c r="AF125" s="6">
        <f t="shared" si="105"/>
      </c>
    </row>
    <row r="126" spans="1:32" ht="17.25" customHeight="1" hidden="1">
      <c r="A126" s="74">
        <f t="shared" si="92"/>
        <v>23</v>
      </c>
      <c r="B126" s="75"/>
      <c r="C126" s="47"/>
      <c r="D126" s="47"/>
      <c r="E126" s="76"/>
      <c r="F126" s="77"/>
      <c r="G126" s="47"/>
      <c r="H126" s="46"/>
      <c r="I126" s="44">
        <f t="shared" si="93"/>
      </c>
      <c r="J126" s="46"/>
      <c r="K126" s="44">
        <f t="shared" si="94"/>
      </c>
      <c r="L126" s="46"/>
      <c r="M126" s="44">
        <f t="shared" si="95"/>
      </c>
      <c r="N126" s="46"/>
      <c r="O126" s="44">
        <f t="shared" si="96"/>
      </c>
      <c r="P126" s="46"/>
      <c r="Q126" s="44">
        <f t="shared" si="97"/>
      </c>
      <c r="R126" s="43"/>
      <c r="S126" s="44">
        <f t="shared" si="98"/>
      </c>
      <c r="T126" s="46"/>
      <c r="U126" s="44">
        <f t="shared" si="99"/>
      </c>
      <c r="V126" s="46"/>
      <c r="W126" s="44">
        <f t="shared" si="100"/>
      </c>
      <c r="X126" s="46"/>
      <c r="Y126" s="44">
        <f t="shared" si="101"/>
      </c>
      <c r="Z126" s="46"/>
      <c r="AA126" s="35">
        <f t="shared" si="102"/>
      </c>
      <c r="AB126" s="46"/>
      <c r="AC126" s="35">
        <f t="shared" si="103"/>
      </c>
      <c r="AD126" s="71">
        <f t="shared" si="89"/>
        <v>0</v>
      </c>
      <c r="AE126" s="81">
        <f t="shared" si="104"/>
      </c>
      <c r="AF126" s="6">
        <f t="shared" si="105"/>
      </c>
    </row>
    <row r="127" spans="1:32" ht="17.25" customHeight="1" hidden="1">
      <c r="A127" s="74">
        <f t="shared" si="92"/>
        <v>24</v>
      </c>
      <c r="B127" s="75"/>
      <c r="C127" s="47"/>
      <c r="D127" s="47"/>
      <c r="E127" s="76"/>
      <c r="F127" s="77"/>
      <c r="G127" s="47"/>
      <c r="H127" s="46"/>
      <c r="I127" s="44">
        <f t="shared" si="93"/>
      </c>
      <c r="J127" s="46"/>
      <c r="K127" s="44">
        <f t="shared" si="94"/>
      </c>
      <c r="L127" s="46"/>
      <c r="M127" s="44">
        <f t="shared" si="95"/>
      </c>
      <c r="N127" s="46"/>
      <c r="O127" s="44">
        <f t="shared" si="96"/>
      </c>
      <c r="P127" s="46"/>
      <c r="Q127" s="44">
        <f t="shared" si="97"/>
      </c>
      <c r="R127" s="43"/>
      <c r="S127" s="44">
        <f t="shared" si="98"/>
      </c>
      <c r="T127" s="46"/>
      <c r="U127" s="44">
        <f t="shared" si="99"/>
      </c>
      <c r="V127" s="46"/>
      <c r="W127" s="44">
        <f t="shared" si="100"/>
      </c>
      <c r="X127" s="46"/>
      <c r="Y127" s="44">
        <f t="shared" si="101"/>
      </c>
      <c r="Z127" s="46"/>
      <c r="AA127" s="35">
        <f t="shared" si="102"/>
      </c>
      <c r="AB127" s="46"/>
      <c r="AC127" s="35">
        <f t="shared" si="103"/>
      </c>
      <c r="AD127" s="71">
        <f t="shared" si="89"/>
        <v>0</v>
      </c>
      <c r="AE127" s="81">
        <f t="shared" si="104"/>
      </c>
      <c r="AF127" s="6">
        <f t="shared" si="105"/>
      </c>
    </row>
    <row r="128" spans="1:32" ht="17.25" customHeight="1" hidden="1">
      <c r="A128" s="74">
        <f t="shared" si="92"/>
        <v>25</v>
      </c>
      <c r="B128" s="75"/>
      <c r="C128" s="47"/>
      <c r="D128" s="47"/>
      <c r="E128" s="76"/>
      <c r="F128" s="77"/>
      <c r="G128" s="47"/>
      <c r="H128" s="46"/>
      <c r="I128" s="44">
        <f t="shared" si="93"/>
      </c>
      <c r="J128" s="46"/>
      <c r="K128" s="44">
        <f t="shared" si="94"/>
      </c>
      <c r="L128" s="46"/>
      <c r="M128" s="44">
        <f t="shared" si="95"/>
      </c>
      <c r="N128" s="46"/>
      <c r="O128" s="44">
        <f t="shared" si="96"/>
      </c>
      <c r="P128" s="46"/>
      <c r="Q128" s="44">
        <f t="shared" si="97"/>
      </c>
      <c r="R128" s="43"/>
      <c r="S128" s="44">
        <f t="shared" si="98"/>
      </c>
      <c r="T128" s="46"/>
      <c r="U128" s="44">
        <f t="shared" si="99"/>
      </c>
      <c r="V128" s="46"/>
      <c r="W128" s="44">
        <f t="shared" si="100"/>
      </c>
      <c r="X128" s="46"/>
      <c r="Y128" s="44">
        <f t="shared" si="101"/>
      </c>
      <c r="Z128" s="46"/>
      <c r="AA128" s="35">
        <f t="shared" si="102"/>
      </c>
      <c r="AB128" s="46"/>
      <c r="AC128" s="35">
        <f t="shared" si="103"/>
      </c>
      <c r="AD128" s="71">
        <f t="shared" si="89"/>
        <v>0</v>
      </c>
      <c r="AE128" s="81">
        <f t="shared" si="104"/>
      </c>
      <c r="AF128" s="6">
        <f t="shared" si="105"/>
      </c>
    </row>
    <row r="129" spans="1:32" ht="17.25" customHeight="1" hidden="1">
      <c r="A129" s="74">
        <f t="shared" si="92"/>
        <v>26</v>
      </c>
      <c r="B129" s="75"/>
      <c r="C129" s="47"/>
      <c r="D129" s="47"/>
      <c r="E129" s="76"/>
      <c r="F129" s="77"/>
      <c r="G129" s="47"/>
      <c r="H129" s="46"/>
      <c r="I129" s="44">
        <f t="shared" si="93"/>
      </c>
      <c r="J129" s="46"/>
      <c r="K129" s="44">
        <f t="shared" si="94"/>
      </c>
      <c r="L129" s="46"/>
      <c r="M129" s="44">
        <f t="shared" si="95"/>
      </c>
      <c r="N129" s="46"/>
      <c r="O129" s="44">
        <f t="shared" si="96"/>
      </c>
      <c r="P129" s="46"/>
      <c r="Q129" s="44">
        <f t="shared" si="97"/>
      </c>
      <c r="R129" s="43"/>
      <c r="S129" s="44">
        <f t="shared" si="98"/>
      </c>
      <c r="T129" s="46"/>
      <c r="U129" s="44">
        <f t="shared" si="99"/>
      </c>
      <c r="V129" s="46"/>
      <c r="W129" s="44">
        <f t="shared" si="100"/>
      </c>
      <c r="X129" s="46"/>
      <c r="Y129" s="44">
        <f t="shared" si="101"/>
      </c>
      <c r="Z129" s="46"/>
      <c r="AA129" s="35">
        <f t="shared" si="102"/>
      </c>
      <c r="AB129" s="46"/>
      <c r="AC129" s="35">
        <f t="shared" si="103"/>
      </c>
      <c r="AD129" s="71">
        <f t="shared" si="89"/>
        <v>0</v>
      </c>
      <c r="AE129" s="81">
        <f t="shared" si="104"/>
      </c>
      <c r="AF129" s="6">
        <f t="shared" si="105"/>
      </c>
    </row>
    <row r="130" spans="1:32" ht="17.25" customHeight="1" hidden="1">
      <c r="A130" s="74">
        <f t="shared" si="92"/>
        <v>27</v>
      </c>
      <c r="B130" s="75"/>
      <c r="C130" s="47"/>
      <c r="D130" s="47"/>
      <c r="E130" s="76"/>
      <c r="F130" s="77"/>
      <c r="G130" s="47"/>
      <c r="H130" s="46"/>
      <c r="I130" s="44">
        <f t="shared" si="93"/>
      </c>
      <c r="J130" s="46"/>
      <c r="K130" s="44">
        <f t="shared" si="94"/>
      </c>
      <c r="L130" s="46"/>
      <c r="M130" s="44">
        <f t="shared" si="95"/>
      </c>
      <c r="N130" s="46"/>
      <c r="O130" s="44">
        <f t="shared" si="96"/>
      </c>
      <c r="P130" s="46"/>
      <c r="Q130" s="44">
        <f t="shared" si="97"/>
      </c>
      <c r="R130" s="43"/>
      <c r="S130" s="44">
        <f t="shared" si="98"/>
      </c>
      <c r="T130" s="46"/>
      <c r="U130" s="44">
        <f t="shared" si="99"/>
      </c>
      <c r="V130" s="46"/>
      <c r="W130" s="44">
        <f t="shared" si="100"/>
      </c>
      <c r="X130" s="46"/>
      <c r="Y130" s="44">
        <f t="shared" si="101"/>
      </c>
      <c r="Z130" s="46"/>
      <c r="AA130" s="35">
        <f t="shared" si="102"/>
      </c>
      <c r="AB130" s="46"/>
      <c r="AC130" s="35">
        <f t="shared" si="103"/>
      </c>
      <c r="AD130" s="71">
        <f t="shared" si="89"/>
        <v>0</v>
      </c>
      <c r="AE130" s="81">
        <f t="shared" si="104"/>
      </c>
      <c r="AF130" s="6">
        <f t="shared" si="105"/>
      </c>
    </row>
    <row r="131" spans="1:32" ht="17.25" customHeight="1" hidden="1">
      <c r="A131" s="74">
        <f t="shared" si="92"/>
        <v>28</v>
      </c>
      <c r="B131" s="75"/>
      <c r="C131" s="47"/>
      <c r="D131" s="47"/>
      <c r="E131" s="76"/>
      <c r="F131" s="77"/>
      <c r="G131" s="47"/>
      <c r="H131" s="46"/>
      <c r="I131" s="44">
        <f t="shared" si="93"/>
      </c>
      <c r="J131" s="46"/>
      <c r="K131" s="44">
        <f t="shared" si="94"/>
      </c>
      <c r="L131" s="46"/>
      <c r="M131" s="44">
        <f t="shared" si="95"/>
      </c>
      <c r="N131" s="46"/>
      <c r="O131" s="44">
        <f t="shared" si="96"/>
      </c>
      <c r="P131" s="46"/>
      <c r="Q131" s="44">
        <f t="shared" si="97"/>
      </c>
      <c r="R131" s="43"/>
      <c r="S131" s="44">
        <f t="shared" si="98"/>
      </c>
      <c r="T131" s="46"/>
      <c r="U131" s="44">
        <f t="shared" si="99"/>
      </c>
      <c r="V131" s="46"/>
      <c r="W131" s="44">
        <f t="shared" si="100"/>
      </c>
      <c r="X131" s="46"/>
      <c r="Y131" s="44">
        <f t="shared" si="101"/>
      </c>
      <c r="Z131" s="46"/>
      <c r="AA131" s="35">
        <f t="shared" si="102"/>
      </c>
      <c r="AB131" s="46"/>
      <c r="AC131" s="35">
        <f t="shared" si="103"/>
      </c>
      <c r="AD131" s="71">
        <f t="shared" si="89"/>
        <v>0</v>
      </c>
      <c r="AE131" s="81">
        <f t="shared" si="104"/>
      </c>
      <c r="AF131" s="6">
        <f t="shared" si="105"/>
      </c>
    </row>
    <row r="132" spans="1:32" ht="17.25" customHeight="1" hidden="1">
      <c r="A132" s="74">
        <f t="shared" si="92"/>
        <v>29</v>
      </c>
      <c r="B132" s="75"/>
      <c r="C132" s="47"/>
      <c r="D132" s="47"/>
      <c r="E132" s="76"/>
      <c r="F132" s="77"/>
      <c r="G132" s="47"/>
      <c r="H132" s="46"/>
      <c r="I132" s="44">
        <f t="shared" si="93"/>
      </c>
      <c r="J132" s="46"/>
      <c r="K132" s="44">
        <f t="shared" si="94"/>
      </c>
      <c r="L132" s="46"/>
      <c r="M132" s="44">
        <f t="shared" si="95"/>
      </c>
      <c r="N132" s="46"/>
      <c r="O132" s="44">
        <f t="shared" si="96"/>
      </c>
      <c r="P132" s="46"/>
      <c r="Q132" s="44">
        <f t="shared" si="97"/>
      </c>
      <c r="R132" s="43"/>
      <c r="S132" s="44">
        <f t="shared" si="98"/>
      </c>
      <c r="T132" s="46"/>
      <c r="U132" s="44">
        <f t="shared" si="99"/>
      </c>
      <c r="V132" s="46"/>
      <c r="W132" s="44">
        <f t="shared" si="100"/>
      </c>
      <c r="X132" s="46"/>
      <c r="Y132" s="44">
        <f t="shared" si="101"/>
      </c>
      <c r="Z132" s="46"/>
      <c r="AA132" s="35">
        <f t="shared" si="102"/>
      </c>
      <c r="AB132" s="46"/>
      <c r="AC132" s="35">
        <f t="shared" si="103"/>
      </c>
      <c r="AD132" s="71">
        <f t="shared" si="89"/>
        <v>0</v>
      </c>
      <c r="AE132" s="81">
        <f t="shared" si="104"/>
      </c>
      <c r="AF132" s="6">
        <f t="shared" si="105"/>
      </c>
    </row>
    <row r="133" spans="1:32" ht="17.25" customHeight="1" hidden="1">
      <c r="A133" s="74">
        <f t="shared" si="92"/>
        <v>30</v>
      </c>
      <c r="B133" s="75">
        <f t="shared" si="77"/>
      </c>
      <c r="C133" s="47"/>
      <c r="D133" s="47"/>
      <c r="E133" s="76"/>
      <c r="F133" s="77"/>
      <c r="G133" s="47"/>
      <c r="H133" s="46"/>
      <c r="I133" s="44">
        <f t="shared" si="93"/>
      </c>
      <c r="J133" s="46"/>
      <c r="K133" s="44">
        <f t="shared" si="94"/>
      </c>
      <c r="L133" s="46"/>
      <c r="M133" s="44">
        <f t="shared" si="95"/>
      </c>
      <c r="N133" s="46"/>
      <c r="O133" s="44">
        <f t="shared" si="96"/>
      </c>
      <c r="P133" s="46"/>
      <c r="Q133" s="44">
        <f t="shared" si="97"/>
      </c>
      <c r="R133" s="43"/>
      <c r="S133" s="44">
        <f t="shared" si="98"/>
      </c>
      <c r="T133" s="46"/>
      <c r="U133" s="44">
        <f t="shared" si="99"/>
      </c>
      <c r="V133" s="46"/>
      <c r="W133" s="44">
        <f t="shared" si="100"/>
      </c>
      <c r="X133" s="46"/>
      <c r="Y133" s="44">
        <f t="shared" si="101"/>
      </c>
      <c r="Z133" s="46"/>
      <c r="AA133" s="35">
        <f t="shared" si="102"/>
      </c>
      <c r="AB133" s="46"/>
      <c r="AC133" s="35">
        <f t="shared" si="103"/>
      </c>
      <c r="AD133" s="71">
        <f t="shared" si="89"/>
        <v>0</v>
      </c>
      <c r="AE133" s="81">
        <f t="shared" si="104"/>
      </c>
      <c r="AF133" s="6">
        <f t="shared" si="105"/>
      </c>
    </row>
    <row r="134" spans="1:32" s="3" customFormat="1" ht="17.25" customHeight="1" thickBot="1">
      <c r="A134" s="131" t="s">
        <v>188</v>
      </c>
      <c r="B134" s="105"/>
      <c r="C134" s="106"/>
      <c r="D134" s="106"/>
      <c r="E134" s="107"/>
      <c r="F134" s="108"/>
      <c r="G134" s="106"/>
      <c r="H134" s="36"/>
      <c r="I134" s="36"/>
      <c r="J134" s="36"/>
      <c r="K134" s="36"/>
      <c r="L134" s="36"/>
      <c r="M134" s="36"/>
      <c r="N134" s="36"/>
      <c r="O134" s="36"/>
      <c r="P134" s="36"/>
      <c r="Q134" s="36"/>
      <c r="R134" s="36"/>
      <c r="S134" s="36"/>
      <c r="T134" s="36"/>
      <c r="U134" s="36"/>
      <c r="V134" s="36"/>
      <c r="W134" s="36"/>
      <c r="X134" s="37"/>
      <c r="Y134" s="37"/>
      <c r="Z134" s="37"/>
      <c r="AA134" s="37"/>
      <c r="AB134" s="37"/>
      <c r="AC134" s="37"/>
      <c r="AD134" s="100"/>
      <c r="AE134" s="101"/>
      <c r="AF134" s="7"/>
    </row>
    <row r="135" spans="1:32" s="9" customFormat="1" ht="15" customHeight="1" thickBot="1" thickTop="1">
      <c r="A135" s="109"/>
      <c r="B135" s="110"/>
      <c r="C135" s="124"/>
      <c r="D135" s="146"/>
      <c r="E135" s="147"/>
      <c r="F135" s="111" t="s">
        <v>22</v>
      </c>
      <c r="G135" s="112"/>
      <c r="H135" s="144" t="s">
        <v>0</v>
      </c>
      <c r="I135" s="145"/>
      <c r="J135" s="144" t="s">
        <v>1</v>
      </c>
      <c r="K135" s="145"/>
      <c r="L135" s="144" t="s">
        <v>2</v>
      </c>
      <c r="M135" s="145"/>
      <c r="N135" s="144" t="s">
        <v>3</v>
      </c>
      <c r="O135" s="145"/>
      <c r="P135" s="144" t="s">
        <v>4</v>
      </c>
      <c r="Q135" s="145"/>
      <c r="R135" s="144" t="s">
        <v>5</v>
      </c>
      <c r="S135" s="145"/>
      <c r="T135" s="144" t="s">
        <v>6</v>
      </c>
      <c r="U135" s="145"/>
      <c r="V135" s="144" t="s">
        <v>7</v>
      </c>
      <c r="W135" s="145"/>
      <c r="X135" s="150" t="s">
        <v>8</v>
      </c>
      <c r="Y135" s="151"/>
      <c r="Z135" s="150" t="s">
        <v>9</v>
      </c>
      <c r="AA135" s="151"/>
      <c r="AB135" s="150" t="s">
        <v>10</v>
      </c>
      <c r="AC135" s="151"/>
      <c r="AD135" s="138" t="s">
        <v>245</v>
      </c>
      <c r="AE135" s="139"/>
      <c r="AF135" s="140" t="s">
        <v>13</v>
      </c>
    </row>
    <row r="136" spans="1:32" s="82" customFormat="1" ht="30" customHeight="1" thickBot="1" thickTop="1">
      <c r="A136" s="57"/>
      <c r="B136" s="58" t="s">
        <v>65</v>
      </c>
      <c r="C136" s="60" t="s">
        <v>11</v>
      </c>
      <c r="D136" s="113" t="s">
        <v>12</v>
      </c>
      <c r="E136" s="59"/>
      <c r="F136" s="60" t="s">
        <v>248</v>
      </c>
      <c r="G136" s="114" t="s">
        <v>247</v>
      </c>
      <c r="H136" s="61" t="s">
        <v>249</v>
      </c>
      <c r="I136" s="62" t="s">
        <v>245</v>
      </c>
      <c r="J136" s="61" t="s">
        <v>249</v>
      </c>
      <c r="K136" s="62" t="s">
        <v>245</v>
      </c>
      <c r="L136" s="61" t="s">
        <v>249</v>
      </c>
      <c r="M136" s="62" t="s">
        <v>245</v>
      </c>
      <c r="N136" s="61" t="s">
        <v>249</v>
      </c>
      <c r="O136" s="62" t="s">
        <v>245</v>
      </c>
      <c r="P136" s="61" t="s">
        <v>249</v>
      </c>
      <c r="Q136" s="62" t="s">
        <v>245</v>
      </c>
      <c r="R136" s="61" t="s">
        <v>249</v>
      </c>
      <c r="S136" s="62" t="s">
        <v>245</v>
      </c>
      <c r="T136" s="61" t="s">
        <v>249</v>
      </c>
      <c r="U136" s="62" t="s">
        <v>245</v>
      </c>
      <c r="V136" s="61" t="s">
        <v>249</v>
      </c>
      <c r="W136" s="62" t="s">
        <v>245</v>
      </c>
      <c r="X136" s="61" t="s">
        <v>249</v>
      </c>
      <c r="Y136" s="62" t="s">
        <v>245</v>
      </c>
      <c r="Z136" s="61" t="s">
        <v>249</v>
      </c>
      <c r="AA136" s="62" t="s">
        <v>245</v>
      </c>
      <c r="AB136" s="61" t="s">
        <v>249</v>
      </c>
      <c r="AC136" s="62" t="s">
        <v>245</v>
      </c>
      <c r="AD136" s="95" t="str">
        <f>$AD$2</f>
        <v>základní část</v>
      </c>
      <c r="AE136" s="96" t="str">
        <f>$AE$2</f>
        <v>celkem</v>
      </c>
      <c r="AF136" s="141"/>
    </row>
    <row r="137" spans="1:32" s="53" customFormat="1" ht="15" customHeight="1" thickTop="1">
      <c r="A137" s="63">
        <v>1</v>
      </c>
      <c r="B137" s="64">
        <f aca="true" t="shared" si="106" ref="B137:B166">IF(AND(C137&gt;"",G137&lt;&gt;"MIMO SOUTĚŽ"),1,IF(AND(C137&gt;"",G137="MIMO SOUTĚŽ"),2,""))</f>
        <v>1</v>
      </c>
      <c r="C137" s="48" t="s">
        <v>114</v>
      </c>
      <c r="D137" s="48" t="s">
        <v>113</v>
      </c>
      <c r="E137" s="65"/>
      <c r="F137" s="66">
        <v>2002</v>
      </c>
      <c r="G137" s="48" t="s">
        <v>115</v>
      </c>
      <c r="H137" s="67"/>
      <c r="I137" s="68">
        <f aca="true" t="shared" si="107" ref="I137:I148">IF($C137="","",IF(H137&gt;0,H137*$I$3,0))</f>
        <v>0</v>
      </c>
      <c r="J137" s="67"/>
      <c r="K137" s="68">
        <f aca="true" t="shared" si="108" ref="K137:K148">IF($C137="","",IF(J137&gt;0,J137*$K$3,0))</f>
        <v>0</v>
      </c>
      <c r="L137" s="67">
        <v>58</v>
      </c>
      <c r="M137" s="68">
        <f aca="true" t="shared" si="109" ref="M137:M148">IF($C137="","",IF(L137&gt;0,L137*$M$3,0))</f>
        <v>313.20000000000005</v>
      </c>
      <c r="N137" s="67">
        <v>56</v>
      </c>
      <c r="O137" s="68">
        <f aca="true" t="shared" si="110" ref="O137:O148">IF($C137="","",IF(N137&gt;0,N137*$O$3,0))</f>
        <v>319.2</v>
      </c>
      <c r="P137" s="67">
        <v>56</v>
      </c>
      <c r="Q137" s="68">
        <f aca="true" t="shared" si="111" ref="Q137:Q148">IF($C137="","",IF(P137&gt;0,P137*$Q$3,0))</f>
        <v>358.40000000000003</v>
      </c>
      <c r="R137" s="69">
        <v>50</v>
      </c>
      <c r="S137" s="68">
        <f aca="true" t="shared" si="112" ref="S137:S148">IF($C137="","",IF(R137&gt;0,R137*$S$3,0))</f>
        <v>350</v>
      </c>
      <c r="T137" s="67">
        <v>56</v>
      </c>
      <c r="U137" s="68">
        <f aca="true" t="shared" si="113" ref="U137:U148">IF($C137="","",IF(T137&gt;0,T137*$U$3,0))</f>
        <v>414.40000000000003</v>
      </c>
      <c r="V137" s="67"/>
      <c r="W137" s="68">
        <f aca="true" t="shared" si="114" ref="W137:W148">IF($C137="","",IF(V137&gt;0,V137*$W$3,0))</f>
        <v>0</v>
      </c>
      <c r="X137" s="67">
        <v>50</v>
      </c>
      <c r="Y137" s="68">
        <f aca="true" t="shared" si="115" ref="Y137:Y148">IF($C137="","",IF(X137&gt;0,X137*$Y$3,0))</f>
        <v>420</v>
      </c>
      <c r="Z137" s="67"/>
      <c r="AA137" s="70">
        <f aca="true" t="shared" si="116" ref="AA137:AA148">IF($C137="","",IF(Z137&gt;0,Z137*$AA$3,0))</f>
        <v>0</v>
      </c>
      <c r="AB137" s="67"/>
      <c r="AC137" s="70">
        <f aca="true" t="shared" si="117" ref="AC137:AC148">IF($C137="","",IF(AB137&gt;0,AB137*$AC$3,0))</f>
        <v>0</v>
      </c>
      <c r="AD137" s="71">
        <f aca="true" t="shared" si="118" ref="AD137:AD148">IF(G137="mimo soutěž",0.01,IF(C137="",0,IF(ISNUMBER(IF(COUNTIF($H$137:$H$166,"&gt;=0")=COUNTIF($C$137:$C$166,"&gt;"""),I137,0)+IF(COUNTIF($J$137:$J$166,"&gt;=0")=COUNTIF($C$137:$C$166,"&gt;"""),K137,0)+IF(COUNTIF($L$137:$L$166,"&gt;=0")=COUNTIF($C$137:$C$166,"&gt;"""),M137,0)+IF(COUNTIF($N$137:$N$166,"&gt;=0")=COUNTIF($C$137:$C$166,"&gt;"""),O137,0)+IF(COUNTIF($P$137:$P$166,"&gt;=0")=COUNTIF($C$137:$C$166,"&gt;"""),Q137,0)+IF(COUNTIF($R$137:$R$166,"&gt;=0")=COUNTIF($C$137:$C$166,"&gt;"""),S137,0)+IF(COUNTIF($T$137:$T$166,"&gt;=0")=COUNTIF($C$137:$C$166,"&gt;"""),U137,0)+IF(COUNTIF($V$137:$V$166,"&gt;=0")=COUNTIF($C$137:$C$166,"&gt;"""),W137,0)+IF(COUNTIF($X$137:$X$166,"&gt;=0")=COUNTIF($C$137:$C$166,"&gt;"""),Y137,0)+IF(COUNTIF($Z$137:$Z$166,"&gt;=0")=COUNTIF($C$137:$C$166,"&gt;"""),AA137,0)+IF(COUNTIF($AB$137:$AB$166,"&gt;=0")=COUNTIF($C$137:$C$166,"&gt;"""),AC137,0)),IF(COUNTIF($H$137:$H$166,"&gt;=0")=COUNTIF($C$137:$C$166,"&gt;"""),I137,0)+IF(COUNTIF($J$137:$J$166,"&gt;=0")=COUNTIF($C$137:$C$166,"&gt;"""),K137,0)+IF(COUNTIF($L$137:$L$166,"&gt;=0")=COUNTIF($C$137:$C$166,"&gt;"""),M137,0)+IF(COUNTIF($N$137:$N$166,"&gt;=0")=COUNTIF($C$137:$C$166,"&gt;"""),O137,0)+IF(COUNTIF($P$137:$P$166,"&gt;=0")=COUNTIF($C$137:$C$166,"&gt;"""),Q137,0)+IF(COUNTIF($R$137:$R$166,"&gt;=0")=COUNTIF($C$137:$C$166,"&gt;"""),S137,0)+IF(COUNTIF($T$137:$T$166,"&gt;=0")=COUNTIF($C$137:$C$166,"&gt;"""),U137,0)+IF(COUNTIF($V$137:$V$166,"&gt;=0")=COUNTIF($C$137:$C$166,"&gt;"""),W137,0)+IF(COUNTIF($X$137:$X$166,"&gt;=0")=COUNTIF($C$137:$C$166,"&gt;"""),Y137,0)+IF(COUNTIF($Z$137:$Z$166,"&gt;=0")=COUNTIF($C$137:$C$166,"&gt;"""),AA137,0)+IF(COUNTIF($AB$137:$AB$166,"&gt;=0")=COUNTIF($C$137:$C$166,"&gt;"""),AC137,0),"")))</f>
        <v>1340.8000000000002</v>
      </c>
      <c r="AE137" s="72">
        <f aca="true" t="shared" si="119" ref="AE137:AE148">IF(SUMIF(AC137,"&gt;0")+SUMIF(AA137,"&gt;0")+SUMIF(Y137,"&gt;0")+SUMIF(W137,"&gt;0")+SUMIF(U137,"&gt;0")+SUMIF(S137,"&gt;0")+SUMIF(Q137,"&gt;0")+SUMIF(O137,"&gt;0")+SUMIF(M137,"&gt;0")+SUMIF(K137,"&gt;0")+SUMIF(I137,"&gt;0")&gt;0,SUMIF(AC137,"&gt;0")+SUMIF(AA137,"&gt;0")+SUMIF(Y137,"&gt;0")+SUMIF(W137,"&gt;0")+SUMIF(U137,"&gt;0")+SUMIF(S137,"&gt;0")+SUMIF(Q137,"&gt;0")+SUMIF(O137,"&gt;0")+SUMIF(M137,"&gt;0")+SUMIF(K137,"&gt;0")+SUMIF(I137,"&gt;0"),"")</f>
        <v>2175.2000000000003</v>
      </c>
      <c r="AF137" s="52">
        <f aca="true" t="shared" si="120" ref="AF137:AF148">IF(AE137="","",IF(G137="mimo soutěž","X",A137))</f>
        <v>1</v>
      </c>
    </row>
    <row r="138" spans="1:32" s="53" customFormat="1" ht="15" customHeight="1">
      <c r="A138" s="74">
        <f>A137+1</f>
        <v>2</v>
      </c>
      <c r="B138" s="75">
        <f t="shared" si="106"/>
        <v>1</v>
      </c>
      <c r="C138" s="47" t="s">
        <v>172</v>
      </c>
      <c r="D138" s="47" t="s">
        <v>139</v>
      </c>
      <c r="E138" s="76"/>
      <c r="F138" s="77">
        <v>2003</v>
      </c>
      <c r="G138" s="47" t="s">
        <v>83</v>
      </c>
      <c r="H138" s="78"/>
      <c r="I138" s="79">
        <f t="shared" si="107"/>
        <v>0</v>
      </c>
      <c r="J138" s="78"/>
      <c r="K138" s="79">
        <f t="shared" si="108"/>
        <v>0</v>
      </c>
      <c r="L138" s="78">
        <v>58</v>
      </c>
      <c r="M138" s="79">
        <f t="shared" si="109"/>
        <v>313.20000000000005</v>
      </c>
      <c r="N138" s="78">
        <v>56</v>
      </c>
      <c r="O138" s="79">
        <f t="shared" si="110"/>
        <v>319.2</v>
      </c>
      <c r="P138" s="78">
        <v>56</v>
      </c>
      <c r="Q138" s="79">
        <f t="shared" si="111"/>
        <v>358.40000000000003</v>
      </c>
      <c r="R138" s="80">
        <v>50</v>
      </c>
      <c r="S138" s="79">
        <f t="shared" si="112"/>
        <v>350</v>
      </c>
      <c r="T138" s="78">
        <v>56</v>
      </c>
      <c r="U138" s="79">
        <f t="shared" si="113"/>
        <v>414.40000000000003</v>
      </c>
      <c r="V138" s="78"/>
      <c r="W138" s="79">
        <f t="shared" si="114"/>
        <v>0</v>
      </c>
      <c r="X138" s="78">
        <v>25</v>
      </c>
      <c r="Y138" s="79">
        <f t="shared" si="115"/>
        <v>210</v>
      </c>
      <c r="Z138" s="78"/>
      <c r="AA138" s="70">
        <f t="shared" si="116"/>
        <v>0</v>
      </c>
      <c r="AB138" s="78"/>
      <c r="AC138" s="70">
        <f t="shared" si="117"/>
        <v>0</v>
      </c>
      <c r="AD138" s="71">
        <f t="shared" si="118"/>
        <v>1340.8000000000002</v>
      </c>
      <c r="AE138" s="81">
        <f t="shared" si="119"/>
        <v>1965.2000000000003</v>
      </c>
      <c r="AF138" s="54">
        <f t="shared" si="120"/>
        <v>2</v>
      </c>
    </row>
    <row r="139" spans="1:32" s="53" customFormat="1" ht="15" customHeight="1">
      <c r="A139" s="74">
        <f aca="true" t="shared" si="121" ref="A139:A166">A138+1</f>
        <v>3</v>
      </c>
      <c r="B139" s="75">
        <f t="shared" si="106"/>
        <v>1</v>
      </c>
      <c r="C139" s="47" t="s">
        <v>69</v>
      </c>
      <c r="D139" s="47" t="s">
        <v>70</v>
      </c>
      <c r="E139" s="76"/>
      <c r="F139" s="77">
        <v>2002</v>
      </c>
      <c r="G139" s="47" t="s">
        <v>72</v>
      </c>
      <c r="H139" s="78"/>
      <c r="I139" s="79">
        <f t="shared" si="107"/>
        <v>0</v>
      </c>
      <c r="J139" s="78"/>
      <c r="K139" s="79">
        <f t="shared" si="108"/>
        <v>0</v>
      </c>
      <c r="L139" s="78">
        <v>58</v>
      </c>
      <c r="M139" s="79">
        <f t="shared" si="109"/>
        <v>313.20000000000005</v>
      </c>
      <c r="N139" s="78">
        <v>56</v>
      </c>
      <c r="O139" s="79">
        <f t="shared" si="110"/>
        <v>319.2</v>
      </c>
      <c r="P139" s="78">
        <v>56</v>
      </c>
      <c r="Q139" s="79">
        <f t="shared" si="111"/>
        <v>358.40000000000003</v>
      </c>
      <c r="R139" s="80">
        <v>50</v>
      </c>
      <c r="S139" s="79">
        <f t="shared" si="112"/>
        <v>350</v>
      </c>
      <c r="T139" s="78">
        <v>56</v>
      </c>
      <c r="U139" s="79">
        <f t="shared" si="113"/>
        <v>414.40000000000003</v>
      </c>
      <c r="V139" s="78"/>
      <c r="W139" s="79">
        <f t="shared" si="114"/>
        <v>0</v>
      </c>
      <c r="X139" s="78">
        <v>20</v>
      </c>
      <c r="Y139" s="79">
        <f t="shared" si="115"/>
        <v>168</v>
      </c>
      <c r="Z139" s="78"/>
      <c r="AA139" s="70">
        <f t="shared" si="116"/>
        <v>0</v>
      </c>
      <c r="AB139" s="78"/>
      <c r="AC139" s="70">
        <f t="shared" si="117"/>
        <v>0</v>
      </c>
      <c r="AD139" s="71">
        <f t="shared" si="118"/>
        <v>1340.8000000000002</v>
      </c>
      <c r="AE139" s="81">
        <f t="shared" si="119"/>
        <v>1923.2000000000003</v>
      </c>
      <c r="AF139" s="54">
        <f t="shared" si="120"/>
        <v>3</v>
      </c>
    </row>
    <row r="140" spans="1:32" s="53" customFormat="1" ht="15" customHeight="1">
      <c r="A140" s="74">
        <f t="shared" si="121"/>
        <v>4</v>
      </c>
      <c r="B140" s="75">
        <f t="shared" si="106"/>
        <v>1</v>
      </c>
      <c r="C140" s="47" t="s">
        <v>129</v>
      </c>
      <c r="D140" s="47" t="s">
        <v>130</v>
      </c>
      <c r="E140" s="76"/>
      <c r="F140" s="77">
        <v>2002</v>
      </c>
      <c r="G140" s="47" t="s">
        <v>83</v>
      </c>
      <c r="H140" s="78"/>
      <c r="I140" s="79">
        <f t="shared" si="107"/>
        <v>0</v>
      </c>
      <c r="J140" s="78"/>
      <c r="K140" s="79">
        <f t="shared" si="108"/>
        <v>0</v>
      </c>
      <c r="L140" s="78">
        <v>58</v>
      </c>
      <c r="M140" s="79">
        <f t="shared" si="109"/>
        <v>313.20000000000005</v>
      </c>
      <c r="N140" s="78">
        <v>56</v>
      </c>
      <c r="O140" s="79">
        <f t="shared" si="110"/>
        <v>319.2</v>
      </c>
      <c r="P140" s="78">
        <v>56</v>
      </c>
      <c r="Q140" s="79">
        <f t="shared" si="111"/>
        <v>358.40000000000003</v>
      </c>
      <c r="R140" s="80">
        <v>50</v>
      </c>
      <c r="S140" s="79">
        <f t="shared" si="112"/>
        <v>350</v>
      </c>
      <c r="T140" s="78">
        <v>56</v>
      </c>
      <c r="U140" s="79">
        <f t="shared" si="113"/>
        <v>414.40000000000003</v>
      </c>
      <c r="V140" s="78"/>
      <c r="W140" s="79">
        <f t="shared" si="114"/>
        <v>0</v>
      </c>
      <c r="X140" s="78">
        <v>20</v>
      </c>
      <c r="Y140" s="79">
        <f t="shared" si="115"/>
        <v>168</v>
      </c>
      <c r="Z140" s="78"/>
      <c r="AA140" s="70">
        <f t="shared" si="116"/>
        <v>0</v>
      </c>
      <c r="AB140" s="78"/>
      <c r="AC140" s="70">
        <f t="shared" si="117"/>
        <v>0</v>
      </c>
      <c r="AD140" s="71">
        <f t="shared" si="118"/>
        <v>1340.8000000000002</v>
      </c>
      <c r="AE140" s="81">
        <f t="shared" si="119"/>
        <v>1923.2000000000003</v>
      </c>
      <c r="AF140" s="54">
        <f t="shared" si="120"/>
        <v>4</v>
      </c>
    </row>
    <row r="141" spans="1:32" s="53" customFormat="1" ht="15" customHeight="1">
      <c r="A141" s="74">
        <f t="shared" si="121"/>
        <v>5</v>
      </c>
      <c r="B141" s="75">
        <f t="shared" si="106"/>
        <v>1</v>
      </c>
      <c r="C141" s="47" t="s">
        <v>201</v>
      </c>
      <c r="D141" s="47" t="s">
        <v>88</v>
      </c>
      <c r="E141" s="76"/>
      <c r="F141" s="77">
        <v>2003</v>
      </c>
      <c r="G141" s="47" t="s">
        <v>68</v>
      </c>
      <c r="H141" s="78"/>
      <c r="I141" s="79">
        <f t="shared" si="107"/>
        <v>0</v>
      </c>
      <c r="J141" s="78"/>
      <c r="K141" s="79">
        <f t="shared" si="108"/>
        <v>0</v>
      </c>
      <c r="L141" s="78">
        <v>58</v>
      </c>
      <c r="M141" s="79">
        <f t="shared" si="109"/>
        <v>313.20000000000005</v>
      </c>
      <c r="N141" s="78">
        <v>56</v>
      </c>
      <c r="O141" s="79">
        <f t="shared" si="110"/>
        <v>319.2</v>
      </c>
      <c r="P141" s="78">
        <v>56</v>
      </c>
      <c r="Q141" s="79">
        <f t="shared" si="111"/>
        <v>358.40000000000003</v>
      </c>
      <c r="R141" s="80">
        <v>50</v>
      </c>
      <c r="S141" s="79">
        <f t="shared" si="112"/>
        <v>350</v>
      </c>
      <c r="T141" s="78">
        <v>45</v>
      </c>
      <c r="U141" s="79">
        <f t="shared" si="113"/>
        <v>333</v>
      </c>
      <c r="V141" s="78"/>
      <c r="W141" s="79">
        <f t="shared" si="114"/>
        <v>0</v>
      </c>
      <c r="X141" s="78"/>
      <c r="Y141" s="79">
        <f t="shared" si="115"/>
        <v>0</v>
      </c>
      <c r="Z141" s="78"/>
      <c r="AA141" s="70">
        <f t="shared" si="116"/>
        <v>0</v>
      </c>
      <c r="AB141" s="78"/>
      <c r="AC141" s="70">
        <f t="shared" si="117"/>
        <v>0</v>
      </c>
      <c r="AD141" s="71">
        <f t="shared" si="118"/>
        <v>1340.8000000000002</v>
      </c>
      <c r="AE141" s="81">
        <f t="shared" si="119"/>
        <v>1673.8000000000002</v>
      </c>
      <c r="AF141" s="54">
        <f t="shared" si="120"/>
        <v>5</v>
      </c>
    </row>
    <row r="142" spans="1:32" s="53" customFormat="1" ht="15" customHeight="1">
      <c r="A142" s="74">
        <f t="shared" si="121"/>
        <v>6</v>
      </c>
      <c r="B142" s="75">
        <f t="shared" si="106"/>
        <v>1</v>
      </c>
      <c r="C142" s="47" t="s">
        <v>151</v>
      </c>
      <c r="D142" s="47" t="s">
        <v>152</v>
      </c>
      <c r="E142" s="76"/>
      <c r="F142" s="77">
        <v>2002</v>
      </c>
      <c r="G142" s="47" t="s">
        <v>148</v>
      </c>
      <c r="H142" s="78"/>
      <c r="I142" s="79">
        <f t="shared" si="107"/>
        <v>0</v>
      </c>
      <c r="J142" s="78"/>
      <c r="K142" s="79">
        <f t="shared" si="108"/>
        <v>0</v>
      </c>
      <c r="L142" s="78">
        <v>58</v>
      </c>
      <c r="M142" s="79">
        <f t="shared" si="109"/>
        <v>313.20000000000005</v>
      </c>
      <c r="N142" s="78">
        <v>56</v>
      </c>
      <c r="O142" s="79">
        <f t="shared" si="110"/>
        <v>319.2</v>
      </c>
      <c r="P142" s="78">
        <v>56</v>
      </c>
      <c r="Q142" s="79">
        <f t="shared" si="111"/>
        <v>358.40000000000003</v>
      </c>
      <c r="R142" s="80">
        <v>40</v>
      </c>
      <c r="S142" s="79">
        <f t="shared" si="112"/>
        <v>280</v>
      </c>
      <c r="T142" s="78"/>
      <c r="U142" s="79">
        <f t="shared" si="113"/>
        <v>0</v>
      </c>
      <c r="V142" s="78"/>
      <c r="W142" s="79">
        <f t="shared" si="114"/>
        <v>0</v>
      </c>
      <c r="X142" s="78"/>
      <c r="Y142" s="79">
        <f t="shared" si="115"/>
        <v>0</v>
      </c>
      <c r="Z142" s="78"/>
      <c r="AA142" s="70">
        <f t="shared" si="116"/>
        <v>0</v>
      </c>
      <c r="AB142" s="78"/>
      <c r="AC142" s="70">
        <f t="shared" si="117"/>
        <v>0</v>
      </c>
      <c r="AD142" s="71">
        <f t="shared" si="118"/>
        <v>1270.8000000000002</v>
      </c>
      <c r="AE142" s="81">
        <f t="shared" si="119"/>
        <v>1270.8000000000002</v>
      </c>
      <c r="AF142" s="54">
        <f t="shared" si="120"/>
        <v>6</v>
      </c>
    </row>
    <row r="143" spans="1:32" s="53" customFormat="1" ht="15" customHeight="1">
      <c r="A143" s="74">
        <f t="shared" si="121"/>
        <v>7</v>
      </c>
      <c r="B143" s="75">
        <f t="shared" si="106"/>
        <v>1</v>
      </c>
      <c r="C143" s="47" t="s">
        <v>199</v>
      </c>
      <c r="D143" s="47" t="s">
        <v>235</v>
      </c>
      <c r="E143" s="76"/>
      <c r="F143" s="77">
        <v>2003</v>
      </c>
      <c r="G143" s="47" t="s">
        <v>237</v>
      </c>
      <c r="H143" s="78"/>
      <c r="I143" s="79">
        <f t="shared" si="107"/>
        <v>0</v>
      </c>
      <c r="J143" s="78"/>
      <c r="K143" s="79">
        <f t="shared" si="108"/>
        <v>0</v>
      </c>
      <c r="L143" s="78">
        <v>58</v>
      </c>
      <c r="M143" s="79">
        <f t="shared" si="109"/>
        <v>313.20000000000005</v>
      </c>
      <c r="N143" s="78">
        <v>56</v>
      </c>
      <c r="O143" s="79">
        <f t="shared" si="110"/>
        <v>319.2</v>
      </c>
      <c r="P143" s="78">
        <v>56</v>
      </c>
      <c r="Q143" s="79">
        <f t="shared" si="111"/>
        <v>358.40000000000003</v>
      </c>
      <c r="R143" s="80">
        <v>25</v>
      </c>
      <c r="S143" s="79">
        <f t="shared" si="112"/>
        <v>175</v>
      </c>
      <c r="T143" s="78"/>
      <c r="U143" s="79">
        <f t="shared" si="113"/>
        <v>0</v>
      </c>
      <c r="V143" s="78"/>
      <c r="W143" s="79">
        <f t="shared" si="114"/>
        <v>0</v>
      </c>
      <c r="X143" s="78"/>
      <c r="Y143" s="79">
        <f t="shared" si="115"/>
        <v>0</v>
      </c>
      <c r="Z143" s="78"/>
      <c r="AA143" s="70">
        <f t="shared" si="116"/>
        <v>0</v>
      </c>
      <c r="AB143" s="78"/>
      <c r="AC143" s="70">
        <f t="shared" si="117"/>
        <v>0</v>
      </c>
      <c r="AD143" s="71">
        <f t="shared" si="118"/>
        <v>1165.8000000000002</v>
      </c>
      <c r="AE143" s="81">
        <f t="shared" si="119"/>
        <v>1165.8000000000002</v>
      </c>
      <c r="AF143" s="54">
        <f t="shared" si="120"/>
        <v>7</v>
      </c>
    </row>
    <row r="144" spans="1:32" s="53" customFormat="1" ht="15" customHeight="1">
      <c r="A144" s="74">
        <f t="shared" si="121"/>
        <v>8</v>
      </c>
      <c r="B144" s="75">
        <f t="shared" si="106"/>
        <v>1</v>
      </c>
      <c r="C144" s="47" t="s">
        <v>228</v>
      </c>
      <c r="D144" s="47" t="s">
        <v>229</v>
      </c>
      <c r="E144" s="76"/>
      <c r="F144" s="77">
        <v>2003</v>
      </c>
      <c r="G144" s="47" t="s">
        <v>86</v>
      </c>
      <c r="H144" s="78"/>
      <c r="I144" s="79">
        <f t="shared" si="107"/>
        <v>0</v>
      </c>
      <c r="J144" s="78"/>
      <c r="K144" s="79">
        <f t="shared" si="108"/>
        <v>0</v>
      </c>
      <c r="L144" s="78">
        <v>58</v>
      </c>
      <c r="M144" s="79">
        <f t="shared" si="109"/>
        <v>313.20000000000005</v>
      </c>
      <c r="N144" s="78">
        <v>56</v>
      </c>
      <c r="O144" s="79">
        <f t="shared" si="110"/>
        <v>319.2</v>
      </c>
      <c r="P144" s="78">
        <v>35</v>
      </c>
      <c r="Q144" s="79">
        <f t="shared" si="111"/>
        <v>224</v>
      </c>
      <c r="R144" s="80">
        <v>24</v>
      </c>
      <c r="S144" s="79">
        <f t="shared" si="112"/>
        <v>168</v>
      </c>
      <c r="T144" s="78"/>
      <c r="U144" s="79">
        <f t="shared" si="113"/>
        <v>0</v>
      </c>
      <c r="V144" s="78"/>
      <c r="W144" s="79">
        <f t="shared" si="114"/>
        <v>0</v>
      </c>
      <c r="X144" s="78"/>
      <c r="Y144" s="79">
        <f t="shared" si="115"/>
        <v>0</v>
      </c>
      <c r="Z144" s="78"/>
      <c r="AA144" s="70">
        <f t="shared" si="116"/>
        <v>0</v>
      </c>
      <c r="AB144" s="78"/>
      <c r="AC144" s="70">
        <f t="shared" si="117"/>
        <v>0</v>
      </c>
      <c r="AD144" s="71">
        <f t="shared" si="118"/>
        <v>1024.4</v>
      </c>
      <c r="AE144" s="81">
        <f t="shared" si="119"/>
        <v>1024.4</v>
      </c>
      <c r="AF144" s="54">
        <f t="shared" si="120"/>
        <v>8</v>
      </c>
    </row>
    <row r="145" spans="1:32" s="53" customFormat="1" ht="15" customHeight="1">
      <c r="A145" s="74">
        <f t="shared" si="121"/>
        <v>9</v>
      </c>
      <c r="B145" s="75">
        <f t="shared" si="106"/>
        <v>1</v>
      </c>
      <c r="C145" s="47" t="s">
        <v>236</v>
      </c>
      <c r="D145" s="47" t="s">
        <v>139</v>
      </c>
      <c r="E145" s="76"/>
      <c r="F145" s="77">
        <v>2003</v>
      </c>
      <c r="G145" s="47" t="s">
        <v>124</v>
      </c>
      <c r="H145" s="78"/>
      <c r="I145" s="79">
        <f t="shared" si="107"/>
        <v>0</v>
      </c>
      <c r="J145" s="78"/>
      <c r="K145" s="79">
        <f t="shared" si="108"/>
        <v>0</v>
      </c>
      <c r="L145" s="78">
        <v>58</v>
      </c>
      <c r="M145" s="79">
        <f t="shared" si="109"/>
        <v>313.20000000000005</v>
      </c>
      <c r="N145" s="78">
        <v>56</v>
      </c>
      <c r="O145" s="79">
        <f t="shared" si="110"/>
        <v>319.2</v>
      </c>
      <c r="P145" s="78">
        <v>35</v>
      </c>
      <c r="Q145" s="79">
        <f t="shared" si="111"/>
        <v>224</v>
      </c>
      <c r="R145" s="80">
        <v>22</v>
      </c>
      <c r="S145" s="79">
        <f t="shared" si="112"/>
        <v>154</v>
      </c>
      <c r="T145" s="78"/>
      <c r="U145" s="79">
        <f t="shared" si="113"/>
        <v>0</v>
      </c>
      <c r="V145" s="78"/>
      <c r="W145" s="79">
        <f t="shared" si="114"/>
        <v>0</v>
      </c>
      <c r="X145" s="78"/>
      <c r="Y145" s="79">
        <f t="shared" si="115"/>
        <v>0</v>
      </c>
      <c r="Z145" s="78"/>
      <c r="AA145" s="70">
        <f t="shared" si="116"/>
        <v>0</v>
      </c>
      <c r="AB145" s="78"/>
      <c r="AC145" s="70">
        <f t="shared" si="117"/>
        <v>0</v>
      </c>
      <c r="AD145" s="71">
        <f t="shared" si="118"/>
        <v>1010.4000000000001</v>
      </c>
      <c r="AE145" s="81">
        <f t="shared" si="119"/>
        <v>1010.4000000000001</v>
      </c>
      <c r="AF145" s="54">
        <f t="shared" si="120"/>
        <v>9</v>
      </c>
    </row>
    <row r="146" spans="1:32" s="53" customFormat="1" ht="15" customHeight="1">
      <c r="A146" s="74">
        <f t="shared" si="121"/>
        <v>10</v>
      </c>
      <c r="B146" s="75">
        <f t="shared" si="106"/>
        <v>1</v>
      </c>
      <c r="C146" s="47" t="s">
        <v>125</v>
      </c>
      <c r="D146" s="47" t="s">
        <v>126</v>
      </c>
      <c r="E146" s="76"/>
      <c r="F146" s="77">
        <v>2003</v>
      </c>
      <c r="G146" s="47" t="s">
        <v>124</v>
      </c>
      <c r="H146" s="78"/>
      <c r="I146" s="79">
        <f t="shared" si="107"/>
        <v>0</v>
      </c>
      <c r="J146" s="78"/>
      <c r="K146" s="79">
        <f t="shared" si="108"/>
        <v>0</v>
      </c>
      <c r="L146" s="78">
        <v>58</v>
      </c>
      <c r="M146" s="79">
        <f t="shared" si="109"/>
        <v>313.20000000000005</v>
      </c>
      <c r="N146" s="78">
        <v>56</v>
      </c>
      <c r="O146" s="79">
        <f t="shared" si="110"/>
        <v>319.2</v>
      </c>
      <c r="P146" s="78">
        <v>34</v>
      </c>
      <c r="Q146" s="79">
        <f t="shared" si="111"/>
        <v>217.60000000000002</v>
      </c>
      <c r="R146" s="80">
        <v>22</v>
      </c>
      <c r="S146" s="79">
        <f t="shared" si="112"/>
        <v>154</v>
      </c>
      <c r="T146" s="78"/>
      <c r="U146" s="79">
        <f t="shared" si="113"/>
        <v>0</v>
      </c>
      <c r="V146" s="78"/>
      <c r="W146" s="79">
        <f t="shared" si="114"/>
        <v>0</v>
      </c>
      <c r="X146" s="78"/>
      <c r="Y146" s="79">
        <f t="shared" si="115"/>
        <v>0</v>
      </c>
      <c r="Z146" s="78"/>
      <c r="AA146" s="70">
        <f t="shared" si="116"/>
        <v>0</v>
      </c>
      <c r="AB146" s="78"/>
      <c r="AC146" s="70">
        <f t="shared" si="117"/>
        <v>0</v>
      </c>
      <c r="AD146" s="71">
        <f t="shared" si="118"/>
        <v>1004.0000000000001</v>
      </c>
      <c r="AE146" s="81">
        <f t="shared" si="119"/>
        <v>1004</v>
      </c>
      <c r="AF146" s="54">
        <f t="shared" si="120"/>
        <v>10</v>
      </c>
    </row>
    <row r="147" spans="1:32" s="53" customFormat="1" ht="15" customHeight="1">
      <c r="A147" s="74">
        <f t="shared" si="121"/>
        <v>11</v>
      </c>
      <c r="B147" s="75">
        <f t="shared" si="106"/>
        <v>1</v>
      </c>
      <c r="C147" s="47" t="s">
        <v>140</v>
      </c>
      <c r="D147" s="47" t="s">
        <v>139</v>
      </c>
      <c r="E147" s="76"/>
      <c r="F147" s="77">
        <v>2002</v>
      </c>
      <c r="G147" s="47" t="s">
        <v>141</v>
      </c>
      <c r="H147" s="78"/>
      <c r="I147" s="79">
        <f t="shared" si="107"/>
        <v>0</v>
      </c>
      <c r="J147" s="78"/>
      <c r="K147" s="79">
        <f t="shared" si="108"/>
        <v>0</v>
      </c>
      <c r="L147" s="78">
        <v>58</v>
      </c>
      <c r="M147" s="79">
        <f t="shared" si="109"/>
        <v>313.20000000000005</v>
      </c>
      <c r="N147" s="78">
        <v>56</v>
      </c>
      <c r="O147" s="79">
        <f t="shared" si="110"/>
        <v>319.2</v>
      </c>
      <c r="P147" s="78">
        <v>35</v>
      </c>
      <c r="Q147" s="79">
        <f t="shared" si="111"/>
        <v>224</v>
      </c>
      <c r="R147" s="80">
        <v>15</v>
      </c>
      <c r="S147" s="79">
        <f t="shared" si="112"/>
        <v>105</v>
      </c>
      <c r="T147" s="78"/>
      <c r="U147" s="79">
        <f t="shared" si="113"/>
        <v>0</v>
      </c>
      <c r="V147" s="78"/>
      <c r="W147" s="79">
        <f t="shared" si="114"/>
        <v>0</v>
      </c>
      <c r="X147" s="78"/>
      <c r="Y147" s="79">
        <f t="shared" si="115"/>
        <v>0</v>
      </c>
      <c r="Z147" s="78"/>
      <c r="AA147" s="70">
        <f t="shared" si="116"/>
        <v>0</v>
      </c>
      <c r="AB147" s="78"/>
      <c r="AC147" s="70">
        <f t="shared" si="117"/>
        <v>0</v>
      </c>
      <c r="AD147" s="71">
        <f t="shared" si="118"/>
        <v>961.4000000000001</v>
      </c>
      <c r="AE147" s="81">
        <f t="shared" si="119"/>
        <v>961.4000000000001</v>
      </c>
      <c r="AF147" s="54">
        <f t="shared" si="120"/>
        <v>11</v>
      </c>
    </row>
    <row r="148" spans="1:32" s="53" customFormat="1" ht="15" customHeight="1">
      <c r="A148" s="74">
        <f t="shared" si="121"/>
        <v>12</v>
      </c>
      <c r="B148" s="75">
        <f t="shared" si="106"/>
        <v>1</v>
      </c>
      <c r="C148" s="47" t="s">
        <v>222</v>
      </c>
      <c r="D148" s="47" t="s">
        <v>223</v>
      </c>
      <c r="E148" s="76"/>
      <c r="F148" s="77">
        <v>2002</v>
      </c>
      <c r="G148" s="47" t="s">
        <v>115</v>
      </c>
      <c r="H148" s="78"/>
      <c r="I148" s="79">
        <f t="shared" si="107"/>
        <v>0</v>
      </c>
      <c r="J148" s="78"/>
      <c r="K148" s="79">
        <f t="shared" si="108"/>
        <v>0</v>
      </c>
      <c r="L148" s="78">
        <v>32</v>
      </c>
      <c r="M148" s="79">
        <f t="shared" si="109"/>
        <v>172.8</v>
      </c>
      <c r="N148" s="78">
        <v>56</v>
      </c>
      <c r="O148" s="79">
        <f t="shared" si="110"/>
        <v>319.2</v>
      </c>
      <c r="P148" s="78">
        <v>35</v>
      </c>
      <c r="Q148" s="79">
        <f t="shared" si="111"/>
        <v>224</v>
      </c>
      <c r="R148" s="80">
        <v>5</v>
      </c>
      <c r="S148" s="79">
        <f t="shared" si="112"/>
        <v>35</v>
      </c>
      <c r="T148" s="78"/>
      <c r="U148" s="79">
        <f t="shared" si="113"/>
        <v>0</v>
      </c>
      <c r="V148" s="78"/>
      <c r="W148" s="79">
        <f t="shared" si="114"/>
        <v>0</v>
      </c>
      <c r="X148" s="78"/>
      <c r="Y148" s="79">
        <f t="shared" si="115"/>
        <v>0</v>
      </c>
      <c r="Z148" s="78"/>
      <c r="AA148" s="70">
        <f t="shared" si="116"/>
        <v>0</v>
      </c>
      <c r="AB148" s="78"/>
      <c r="AC148" s="70">
        <f t="shared" si="117"/>
        <v>0</v>
      </c>
      <c r="AD148" s="71">
        <f t="shared" si="118"/>
        <v>751</v>
      </c>
      <c r="AE148" s="81">
        <f t="shared" si="119"/>
        <v>751</v>
      </c>
      <c r="AF148" s="54">
        <f t="shared" si="120"/>
        <v>12</v>
      </c>
    </row>
    <row r="149" spans="1:32" ht="15" customHeight="1" hidden="1">
      <c r="A149" s="74">
        <f t="shared" si="121"/>
        <v>13</v>
      </c>
      <c r="B149" s="75">
        <f t="shared" si="106"/>
      </c>
      <c r="C149" s="47"/>
      <c r="D149" s="47"/>
      <c r="E149" s="76"/>
      <c r="F149" s="77"/>
      <c r="G149" s="47"/>
      <c r="H149" s="46"/>
      <c r="I149" s="44">
        <f aca="true" t="shared" si="122" ref="I149:I166">IF($C149="","",IF(H149&gt;0,H149*$I$3,0))</f>
      </c>
      <c r="J149" s="46"/>
      <c r="K149" s="44">
        <f aca="true" t="shared" si="123" ref="K149:K166">IF($C149="","",IF(J149&gt;0,J149*$K$3,0))</f>
      </c>
      <c r="L149" s="46"/>
      <c r="M149" s="44">
        <f aca="true" t="shared" si="124" ref="M149:M166">IF($C149="","",IF(L149&gt;0,L149*$M$3,0))</f>
      </c>
      <c r="N149" s="46"/>
      <c r="O149" s="44">
        <f aca="true" t="shared" si="125" ref="O149:O166">IF($C149="","",IF(N149&gt;0,N149*$O$3,0))</f>
      </c>
      <c r="P149" s="46"/>
      <c r="Q149" s="44">
        <f aca="true" t="shared" si="126" ref="Q149:Q166">IF($C149="","",IF(P149&gt;0,P149*$Q$3,0))</f>
      </c>
      <c r="R149" s="43"/>
      <c r="S149" s="44">
        <f aca="true" t="shared" si="127" ref="S149:S166">IF($C149="","",IF(R149&gt;0,R149*$S$3,0))</f>
      </c>
      <c r="T149" s="46"/>
      <c r="U149" s="44">
        <f aca="true" t="shared" si="128" ref="U149:U166">IF($C149="","",IF(T149&gt;0,T149*$U$3,0))</f>
      </c>
      <c r="V149" s="46"/>
      <c r="W149" s="44">
        <f aca="true" t="shared" si="129" ref="W149:W166">IF($C149="","",IF(V149&gt;0,V149*$W$3,0))</f>
      </c>
      <c r="X149" s="46"/>
      <c r="Y149" s="44">
        <f aca="true" t="shared" si="130" ref="Y149:Y166">IF($C149="","",IF(X149&gt;0,X149*$Y$3,0))</f>
      </c>
      <c r="Z149" s="46"/>
      <c r="AA149" s="35">
        <f aca="true" t="shared" si="131" ref="AA149:AA166">IF($C149="","",IF(Z149&gt;0,Z149*$AA$3,0))</f>
      </c>
      <c r="AB149" s="46"/>
      <c r="AC149" s="35">
        <f aca="true" t="shared" si="132" ref="AC149:AC166">IF($C149="","",IF(AB149&gt;0,AB149*$AC$3,0))</f>
      </c>
      <c r="AD149" s="71">
        <f aca="true" t="shared" si="133" ref="AD149:AD166">IF(G149="mimo soutěž",0.01,IF(C149="",0,IF(ISNUMBER(IF(COUNTIF($H$137:$H$166,"&gt;=0")=COUNTIF($C$137:$C$166,"&gt;"""),I149,0)+IF(COUNTIF($J$137:$J$166,"&gt;=0")=COUNTIF($C$137:$C$166,"&gt;"""),K149,0)+IF(COUNTIF($L$137:$L$166,"&gt;=0")=COUNTIF($C$137:$C$166,"&gt;"""),M149,0)+IF(COUNTIF($N$137:$N$166,"&gt;=0")=COUNTIF($C$137:$C$166,"&gt;"""),O149,0)+IF(COUNTIF($P$137:$P$166,"&gt;=0")=COUNTIF($C$137:$C$166,"&gt;"""),Q149,0)+IF(COUNTIF($R$137:$R$166,"&gt;=0")=COUNTIF($C$137:$C$166,"&gt;"""),S149,0)+IF(COUNTIF($T$137:$T$166,"&gt;=0")=COUNTIF($C$137:$C$166,"&gt;"""),U149,0)+IF(COUNTIF($V$137:$V$166,"&gt;=0")=COUNTIF($C$137:$C$166,"&gt;"""),W149,0)+IF(COUNTIF($X$137:$X$166,"&gt;=0")=COUNTIF($C$137:$C$166,"&gt;"""),Y149,0)+IF(COUNTIF($Z$137:$Z$166,"&gt;=0")=COUNTIF($C$137:$C$166,"&gt;"""),AA149,0)+IF(COUNTIF($AB$137:$AB$166,"&gt;=0")=COUNTIF($C$137:$C$166,"&gt;"""),AC149,0)),IF(COUNTIF($H$137:$H$166,"&gt;=0")=COUNTIF($C$137:$C$166,"&gt;"""),I149,0)+IF(COUNTIF($J$137:$J$166,"&gt;=0")=COUNTIF($C$137:$C$166,"&gt;"""),K149,0)+IF(COUNTIF($L$137:$L$166,"&gt;=0")=COUNTIF($C$137:$C$166,"&gt;"""),M149,0)+IF(COUNTIF($N$137:$N$166,"&gt;=0")=COUNTIF($C$137:$C$166,"&gt;"""),O149,0)+IF(COUNTIF($P$137:$P$166,"&gt;=0")=COUNTIF($C$137:$C$166,"&gt;"""),Q149,0)+IF(COUNTIF($R$137:$R$166,"&gt;=0")=COUNTIF($C$137:$C$166,"&gt;"""),S149,0)+IF(COUNTIF($T$137:$T$166,"&gt;=0")=COUNTIF($C$137:$C$166,"&gt;"""),U149,0)+IF(COUNTIF($V$137:$V$166,"&gt;=0")=COUNTIF($C$137:$C$166,"&gt;"""),W149,0)+IF(COUNTIF($X$137:$X$166,"&gt;=0")=COUNTIF($C$137:$C$166,"&gt;"""),Y149,0)+IF(COUNTIF($Z$137:$Z$166,"&gt;=0")=COUNTIF($C$137:$C$166,"&gt;"""),AA149,0)+IF(COUNTIF($AB$137:$AB$166,"&gt;=0")=COUNTIF($C$137:$C$166,"&gt;"""),AC149,0),"")))</f>
        <v>0</v>
      </c>
      <c r="AE149" s="81">
        <f aca="true" t="shared" si="134" ref="AE149:AE166">IF(SUMIF(AC149,"&gt;0")+SUMIF(AA149,"&gt;0")+SUMIF(Y149,"&gt;0")+SUMIF(W149,"&gt;0")+SUMIF(U149,"&gt;0")+SUMIF(S149,"&gt;0")+SUMIF(Q149,"&gt;0")+SUMIF(O149,"&gt;0")+SUMIF(M149,"&gt;0")+SUMIF(K149,"&gt;0")+SUMIF(I149,"&gt;0")&gt;0,SUMIF(AC149,"&gt;0")+SUMIF(AA149,"&gt;0")+SUMIF(Y149,"&gt;0")+SUMIF(W149,"&gt;0")+SUMIF(U149,"&gt;0")+SUMIF(S149,"&gt;0")+SUMIF(Q149,"&gt;0")+SUMIF(O149,"&gt;0")+SUMIF(M149,"&gt;0")+SUMIF(K149,"&gt;0")+SUMIF(I149,"&gt;0"),"")</f>
      </c>
      <c r="AF149" s="6">
        <f aca="true" t="shared" si="135" ref="AF149:AF166">IF(AE149="","",IF(G149="mimo soutěž","X",A149))</f>
      </c>
    </row>
    <row r="150" spans="1:32" ht="15" customHeight="1" hidden="1">
      <c r="A150" s="74">
        <f t="shared" si="121"/>
        <v>14</v>
      </c>
      <c r="B150" s="75">
        <f t="shared" si="106"/>
      </c>
      <c r="C150" s="47"/>
      <c r="D150" s="47"/>
      <c r="E150" s="76"/>
      <c r="F150" s="77"/>
      <c r="G150" s="47"/>
      <c r="H150" s="46"/>
      <c r="I150" s="44">
        <f t="shared" si="122"/>
      </c>
      <c r="J150" s="46"/>
      <c r="K150" s="44">
        <f t="shared" si="123"/>
      </c>
      <c r="L150" s="46"/>
      <c r="M150" s="44">
        <f t="shared" si="124"/>
      </c>
      <c r="N150" s="46"/>
      <c r="O150" s="44">
        <f t="shared" si="125"/>
      </c>
      <c r="P150" s="46"/>
      <c r="Q150" s="44">
        <f t="shared" si="126"/>
      </c>
      <c r="R150" s="43"/>
      <c r="S150" s="44">
        <f t="shared" si="127"/>
      </c>
      <c r="T150" s="46"/>
      <c r="U150" s="44">
        <f t="shared" si="128"/>
      </c>
      <c r="V150" s="46"/>
      <c r="W150" s="44">
        <f t="shared" si="129"/>
      </c>
      <c r="X150" s="46"/>
      <c r="Y150" s="44">
        <f t="shared" si="130"/>
      </c>
      <c r="Z150" s="46"/>
      <c r="AA150" s="35">
        <f t="shared" si="131"/>
      </c>
      <c r="AB150" s="46"/>
      <c r="AC150" s="35">
        <f t="shared" si="132"/>
      </c>
      <c r="AD150" s="71">
        <f t="shared" si="133"/>
        <v>0</v>
      </c>
      <c r="AE150" s="81">
        <f t="shared" si="134"/>
      </c>
      <c r="AF150" s="6">
        <f t="shared" si="135"/>
      </c>
    </row>
    <row r="151" spans="1:32" ht="15" customHeight="1" hidden="1">
      <c r="A151" s="74">
        <f t="shared" si="121"/>
        <v>15</v>
      </c>
      <c r="B151" s="75">
        <f t="shared" si="106"/>
      </c>
      <c r="C151" s="47"/>
      <c r="D151" s="47"/>
      <c r="E151" s="76"/>
      <c r="F151" s="77"/>
      <c r="G151" s="47"/>
      <c r="H151" s="46"/>
      <c r="I151" s="44">
        <f t="shared" si="122"/>
      </c>
      <c r="J151" s="46"/>
      <c r="K151" s="44">
        <f t="shared" si="123"/>
      </c>
      <c r="L151" s="46"/>
      <c r="M151" s="44">
        <f t="shared" si="124"/>
      </c>
      <c r="N151" s="46"/>
      <c r="O151" s="44">
        <f t="shared" si="125"/>
      </c>
      <c r="P151" s="46"/>
      <c r="Q151" s="44">
        <f t="shared" si="126"/>
      </c>
      <c r="R151" s="43"/>
      <c r="S151" s="44">
        <f t="shared" si="127"/>
      </c>
      <c r="T151" s="46"/>
      <c r="U151" s="44">
        <f t="shared" si="128"/>
      </c>
      <c r="V151" s="46"/>
      <c r="W151" s="44">
        <f t="shared" si="129"/>
      </c>
      <c r="X151" s="46"/>
      <c r="Y151" s="44">
        <f t="shared" si="130"/>
      </c>
      <c r="Z151" s="46"/>
      <c r="AA151" s="35">
        <f t="shared" si="131"/>
      </c>
      <c r="AB151" s="46"/>
      <c r="AC151" s="35">
        <f t="shared" si="132"/>
      </c>
      <c r="AD151" s="71">
        <f t="shared" si="133"/>
        <v>0</v>
      </c>
      <c r="AE151" s="81">
        <f t="shared" si="134"/>
      </c>
      <c r="AF151" s="6">
        <f t="shared" si="135"/>
      </c>
    </row>
    <row r="152" spans="1:32" ht="15" customHeight="1" hidden="1">
      <c r="A152" s="74">
        <f t="shared" si="121"/>
        <v>16</v>
      </c>
      <c r="B152" s="75">
        <f t="shared" si="106"/>
      </c>
      <c r="C152" s="47"/>
      <c r="D152" s="47"/>
      <c r="E152" s="76"/>
      <c r="F152" s="77"/>
      <c r="G152" s="47"/>
      <c r="H152" s="46"/>
      <c r="I152" s="44">
        <f t="shared" si="122"/>
      </c>
      <c r="J152" s="46"/>
      <c r="K152" s="44">
        <f t="shared" si="123"/>
      </c>
      <c r="L152" s="46"/>
      <c r="M152" s="44">
        <f t="shared" si="124"/>
      </c>
      <c r="N152" s="46"/>
      <c r="O152" s="44">
        <f t="shared" si="125"/>
      </c>
      <c r="P152" s="46"/>
      <c r="Q152" s="44">
        <f t="shared" si="126"/>
      </c>
      <c r="R152" s="43"/>
      <c r="S152" s="44">
        <f t="shared" si="127"/>
      </c>
      <c r="T152" s="46"/>
      <c r="U152" s="44">
        <f t="shared" si="128"/>
      </c>
      <c r="V152" s="46"/>
      <c r="W152" s="44">
        <f t="shared" si="129"/>
      </c>
      <c r="X152" s="46"/>
      <c r="Y152" s="44">
        <f t="shared" si="130"/>
      </c>
      <c r="Z152" s="46"/>
      <c r="AA152" s="35">
        <f t="shared" si="131"/>
      </c>
      <c r="AB152" s="46"/>
      <c r="AC152" s="35">
        <f t="shared" si="132"/>
      </c>
      <c r="AD152" s="71">
        <f t="shared" si="133"/>
        <v>0</v>
      </c>
      <c r="AE152" s="81">
        <f t="shared" si="134"/>
      </c>
      <c r="AF152" s="6">
        <f t="shared" si="135"/>
      </c>
    </row>
    <row r="153" spans="1:32" ht="15" customHeight="1" hidden="1">
      <c r="A153" s="74">
        <f t="shared" si="121"/>
        <v>17</v>
      </c>
      <c r="B153" s="75">
        <f t="shared" si="106"/>
      </c>
      <c r="C153" s="47"/>
      <c r="D153" s="47"/>
      <c r="E153" s="76"/>
      <c r="F153" s="77"/>
      <c r="G153" s="47"/>
      <c r="H153" s="46"/>
      <c r="I153" s="44">
        <f t="shared" si="122"/>
      </c>
      <c r="J153" s="46"/>
      <c r="K153" s="44">
        <f t="shared" si="123"/>
      </c>
      <c r="L153" s="46"/>
      <c r="M153" s="44">
        <f t="shared" si="124"/>
      </c>
      <c r="N153" s="46"/>
      <c r="O153" s="44">
        <f t="shared" si="125"/>
      </c>
      <c r="P153" s="46"/>
      <c r="Q153" s="44">
        <f t="shared" si="126"/>
      </c>
      <c r="R153" s="43"/>
      <c r="S153" s="44">
        <f t="shared" si="127"/>
      </c>
      <c r="T153" s="46"/>
      <c r="U153" s="44">
        <f t="shared" si="128"/>
      </c>
      <c r="V153" s="46"/>
      <c r="W153" s="44">
        <f t="shared" si="129"/>
      </c>
      <c r="X153" s="46"/>
      <c r="Y153" s="44">
        <f t="shared" si="130"/>
      </c>
      <c r="Z153" s="46"/>
      <c r="AA153" s="35">
        <f t="shared" si="131"/>
      </c>
      <c r="AB153" s="46"/>
      <c r="AC153" s="35">
        <f t="shared" si="132"/>
      </c>
      <c r="AD153" s="71">
        <f t="shared" si="133"/>
        <v>0</v>
      </c>
      <c r="AE153" s="81">
        <f t="shared" si="134"/>
      </c>
      <c r="AF153" s="6">
        <f t="shared" si="135"/>
      </c>
    </row>
    <row r="154" spans="1:32" ht="15" customHeight="1" hidden="1">
      <c r="A154" s="74">
        <f t="shared" si="121"/>
        <v>18</v>
      </c>
      <c r="B154" s="75">
        <f t="shared" si="106"/>
      </c>
      <c r="C154" s="47"/>
      <c r="D154" s="47"/>
      <c r="E154" s="76"/>
      <c r="F154" s="77"/>
      <c r="G154" s="47"/>
      <c r="H154" s="46"/>
      <c r="I154" s="44">
        <f t="shared" si="122"/>
      </c>
      <c r="J154" s="46"/>
      <c r="K154" s="44">
        <f t="shared" si="123"/>
      </c>
      <c r="L154" s="46"/>
      <c r="M154" s="44">
        <f t="shared" si="124"/>
      </c>
      <c r="N154" s="46"/>
      <c r="O154" s="44">
        <f t="shared" si="125"/>
      </c>
      <c r="P154" s="46"/>
      <c r="Q154" s="44">
        <f t="shared" si="126"/>
      </c>
      <c r="R154" s="43"/>
      <c r="S154" s="44">
        <f t="shared" si="127"/>
      </c>
      <c r="T154" s="46"/>
      <c r="U154" s="44">
        <f t="shared" si="128"/>
      </c>
      <c r="V154" s="46"/>
      <c r="W154" s="44">
        <f t="shared" si="129"/>
      </c>
      <c r="X154" s="46"/>
      <c r="Y154" s="44">
        <f t="shared" si="130"/>
      </c>
      <c r="Z154" s="46"/>
      <c r="AA154" s="35">
        <f t="shared" si="131"/>
      </c>
      <c r="AB154" s="46"/>
      <c r="AC154" s="35">
        <f t="shared" si="132"/>
      </c>
      <c r="AD154" s="71">
        <f t="shared" si="133"/>
        <v>0</v>
      </c>
      <c r="AE154" s="81">
        <f t="shared" si="134"/>
      </c>
      <c r="AF154" s="6">
        <f t="shared" si="135"/>
      </c>
    </row>
    <row r="155" spans="1:32" ht="15" customHeight="1" hidden="1">
      <c r="A155" s="74">
        <f t="shared" si="121"/>
        <v>19</v>
      </c>
      <c r="B155" s="75">
        <f t="shared" si="106"/>
      </c>
      <c r="C155" s="47"/>
      <c r="D155" s="47"/>
      <c r="E155" s="76"/>
      <c r="F155" s="77"/>
      <c r="G155" s="47"/>
      <c r="H155" s="46"/>
      <c r="I155" s="44">
        <f t="shared" si="122"/>
      </c>
      <c r="J155" s="46"/>
      <c r="K155" s="44">
        <f t="shared" si="123"/>
      </c>
      <c r="L155" s="46"/>
      <c r="M155" s="44">
        <f t="shared" si="124"/>
      </c>
      <c r="N155" s="46"/>
      <c r="O155" s="44">
        <f t="shared" si="125"/>
      </c>
      <c r="P155" s="46"/>
      <c r="Q155" s="44">
        <f t="shared" si="126"/>
      </c>
      <c r="R155" s="43"/>
      <c r="S155" s="44">
        <f t="shared" si="127"/>
      </c>
      <c r="T155" s="46"/>
      <c r="U155" s="44">
        <f t="shared" si="128"/>
      </c>
      <c r="V155" s="46"/>
      <c r="W155" s="44">
        <f t="shared" si="129"/>
      </c>
      <c r="X155" s="46"/>
      <c r="Y155" s="44">
        <f t="shared" si="130"/>
      </c>
      <c r="Z155" s="46"/>
      <c r="AA155" s="35">
        <f t="shared" si="131"/>
      </c>
      <c r="AB155" s="46"/>
      <c r="AC155" s="35">
        <f t="shared" si="132"/>
      </c>
      <c r="AD155" s="71">
        <f t="shared" si="133"/>
        <v>0</v>
      </c>
      <c r="AE155" s="81">
        <f t="shared" si="134"/>
      </c>
      <c r="AF155" s="6">
        <f t="shared" si="135"/>
      </c>
    </row>
    <row r="156" spans="1:32" ht="15" customHeight="1" hidden="1">
      <c r="A156" s="74">
        <f t="shared" si="121"/>
        <v>20</v>
      </c>
      <c r="B156" s="75"/>
      <c r="C156" s="47"/>
      <c r="D156" s="47"/>
      <c r="E156" s="76"/>
      <c r="F156" s="77"/>
      <c r="G156" s="47"/>
      <c r="H156" s="46"/>
      <c r="I156" s="44">
        <f t="shared" si="122"/>
      </c>
      <c r="J156" s="46"/>
      <c r="K156" s="44">
        <f t="shared" si="123"/>
      </c>
      <c r="L156" s="46"/>
      <c r="M156" s="44">
        <f t="shared" si="124"/>
      </c>
      <c r="N156" s="46"/>
      <c r="O156" s="44">
        <f t="shared" si="125"/>
      </c>
      <c r="P156" s="46"/>
      <c r="Q156" s="44">
        <f t="shared" si="126"/>
      </c>
      <c r="R156" s="43"/>
      <c r="S156" s="44">
        <f t="shared" si="127"/>
      </c>
      <c r="T156" s="46"/>
      <c r="U156" s="44">
        <f t="shared" si="128"/>
      </c>
      <c r="V156" s="46"/>
      <c r="W156" s="44">
        <f t="shared" si="129"/>
      </c>
      <c r="X156" s="46"/>
      <c r="Y156" s="44">
        <f t="shared" si="130"/>
      </c>
      <c r="Z156" s="46"/>
      <c r="AA156" s="35">
        <f t="shared" si="131"/>
      </c>
      <c r="AB156" s="46"/>
      <c r="AC156" s="35">
        <f t="shared" si="132"/>
      </c>
      <c r="AD156" s="71">
        <f t="shared" si="133"/>
        <v>0</v>
      </c>
      <c r="AE156" s="81">
        <f t="shared" si="134"/>
      </c>
      <c r="AF156" s="6">
        <f t="shared" si="135"/>
      </c>
    </row>
    <row r="157" spans="1:32" ht="15" customHeight="1" hidden="1">
      <c r="A157" s="74">
        <f t="shared" si="121"/>
        <v>21</v>
      </c>
      <c r="B157" s="75"/>
      <c r="C157" s="47"/>
      <c r="D157" s="47"/>
      <c r="E157" s="76"/>
      <c r="F157" s="77"/>
      <c r="G157" s="47"/>
      <c r="H157" s="46"/>
      <c r="I157" s="44">
        <f t="shared" si="122"/>
      </c>
      <c r="J157" s="46"/>
      <c r="K157" s="44">
        <f t="shared" si="123"/>
      </c>
      <c r="L157" s="46"/>
      <c r="M157" s="44">
        <f t="shared" si="124"/>
      </c>
      <c r="N157" s="46"/>
      <c r="O157" s="44">
        <f t="shared" si="125"/>
      </c>
      <c r="P157" s="46"/>
      <c r="Q157" s="44">
        <f t="shared" si="126"/>
      </c>
      <c r="R157" s="43"/>
      <c r="S157" s="44">
        <f t="shared" si="127"/>
      </c>
      <c r="T157" s="46"/>
      <c r="U157" s="44">
        <f t="shared" si="128"/>
      </c>
      <c r="V157" s="46"/>
      <c r="W157" s="44">
        <f t="shared" si="129"/>
      </c>
      <c r="X157" s="46"/>
      <c r="Y157" s="44">
        <f t="shared" si="130"/>
      </c>
      <c r="Z157" s="46"/>
      <c r="AA157" s="35">
        <f t="shared" si="131"/>
      </c>
      <c r="AB157" s="46"/>
      <c r="AC157" s="35">
        <f t="shared" si="132"/>
      </c>
      <c r="AD157" s="71">
        <f t="shared" si="133"/>
        <v>0</v>
      </c>
      <c r="AE157" s="81">
        <f t="shared" si="134"/>
      </c>
      <c r="AF157" s="6">
        <f t="shared" si="135"/>
      </c>
    </row>
    <row r="158" spans="1:32" ht="15" customHeight="1" hidden="1">
      <c r="A158" s="74">
        <f t="shared" si="121"/>
        <v>22</v>
      </c>
      <c r="B158" s="75"/>
      <c r="C158" s="47"/>
      <c r="D158" s="47"/>
      <c r="E158" s="76"/>
      <c r="F158" s="77"/>
      <c r="G158" s="47"/>
      <c r="H158" s="46"/>
      <c r="I158" s="44">
        <f t="shared" si="122"/>
      </c>
      <c r="J158" s="46"/>
      <c r="K158" s="44">
        <f t="shared" si="123"/>
      </c>
      <c r="L158" s="46"/>
      <c r="M158" s="44">
        <f t="shared" si="124"/>
      </c>
      <c r="N158" s="46"/>
      <c r="O158" s="44">
        <f t="shared" si="125"/>
      </c>
      <c r="P158" s="46"/>
      <c r="Q158" s="44">
        <f t="shared" si="126"/>
      </c>
      <c r="R158" s="43"/>
      <c r="S158" s="44">
        <f t="shared" si="127"/>
      </c>
      <c r="T158" s="46"/>
      <c r="U158" s="44">
        <f t="shared" si="128"/>
      </c>
      <c r="V158" s="46"/>
      <c r="W158" s="44">
        <f t="shared" si="129"/>
      </c>
      <c r="X158" s="46"/>
      <c r="Y158" s="44">
        <f t="shared" si="130"/>
      </c>
      <c r="Z158" s="46"/>
      <c r="AA158" s="35">
        <f t="shared" si="131"/>
      </c>
      <c r="AB158" s="46"/>
      <c r="AC158" s="35">
        <f t="shared" si="132"/>
      </c>
      <c r="AD158" s="71">
        <f t="shared" si="133"/>
        <v>0</v>
      </c>
      <c r="AE158" s="81">
        <f t="shared" si="134"/>
      </c>
      <c r="AF158" s="6">
        <f t="shared" si="135"/>
      </c>
    </row>
    <row r="159" spans="1:32" ht="15" customHeight="1" hidden="1">
      <c r="A159" s="74">
        <f t="shared" si="121"/>
        <v>23</v>
      </c>
      <c r="B159" s="75"/>
      <c r="C159" s="47"/>
      <c r="D159" s="47"/>
      <c r="E159" s="76"/>
      <c r="F159" s="77"/>
      <c r="G159" s="47"/>
      <c r="H159" s="46"/>
      <c r="I159" s="44">
        <f t="shared" si="122"/>
      </c>
      <c r="J159" s="46"/>
      <c r="K159" s="44">
        <f t="shared" si="123"/>
      </c>
      <c r="L159" s="46"/>
      <c r="M159" s="44">
        <f t="shared" si="124"/>
      </c>
      <c r="N159" s="46"/>
      <c r="O159" s="44">
        <f t="shared" si="125"/>
      </c>
      <c r="P159" s="46"/>
      <c r="Q159" s="44">
        <f t="shared" si="126"/>
      </c>
      <c r="R159" s="43"/>
      <c r="S159" s="44">
        <f t="shared" si="127"/>
      </c>
      <c r="T159" s="46"/>
      <c r="U159" s="44">
        <f t="shared" si="128"/>
      </c>
      <c r="V159" s="46"/>
      <c r="W159" s="44">
        <f t="shared" si="129"/>
      </c>
      <c r="X159" s="46"/>
      <c r="Y159" s="44">
        <f t="shared" si="130"/>
      </c>
      <c r="Z159" s="46"/>
      <c r="AA159" s="35">
        <f t="shared" si="131"/>
      </c>
      <c r="AB159" s="46"/>
      <c r="AC159" s="35">
        <f t="shared" si="132"/>
      </c>
      <c r="AD159" s="71">
        <f t="shared" si="133"/>
        <v>0</v>
      </c>
      <c r="AE159" s="81">
        <f t="shared" si="134"/>
      </c>
      <c r="AF159" s="6">
        <f t="shared" si="135"/>
      </c>
    </row>
    <row r="160" spans="1:32" ht="15" customHeight="1" hidden="1">
      <c r="A160" s="74">
        <f t="shared" si="121"/>
        <v>24</v>
      </c>
      <c r="B160" s="75"/>
      <c r="C160" s="47"/>
      <c r="D160" s="47"/>
      <c r="E160" s="76"/>
      <c r="F160" s="77"/>
      <c r="G160" s="47"/>
      <c r="H160" s="46"/>
      <c r="I160" s="44">
        <f t="shared" si="122"/>
      </c>
      <c r="J160" s="46"/>
      <c r="K160" s="44">
        <f t="shared" si="123"/>
      </c>
      <c r="L160" s="46"/>
      <c r="M160" s="44">
        <f t="shared" si="124"/>
      </c>
      <c r="N160" s="46"/>
      <c r="O160" s="44">
        <f t="shared" si="125"/>
      </c>
      <c r="P160" s="46"/>
      <c r="Q160" s="44">
        <f t="shared" si="126"/>
      </c>
      <c r="R160" s="43"/>
      <c r="S160" s="44">
        <f t="shared" si="127"/>
      </c>
      <c r="T160" s="46"/>
      <c r="U160" s="44">
        <f t="shared" si="128"/>
      </c>
      <c r="V160" s="46"/>
      <c r="W160" s="44">
        <f t="shared" si="129"/>
      </c>
      <c r="X160" s="46"/>
      <c r="Y160" s="44">
        <f t="shared" si="130"/>
      </c>
      <c r="Z160" s="46"/>
      <c r="AA160" s="35">
        <f t="shared" si="131"/>
      </c>
      <c r="AB160" s="46"/>
      <c r="AC160" s="35">
        <f t="shared" si="132"/>
      </c>
      <c r="AD160" s="71">
        <f t="shared" si="133"/>
        <v>0</v>
      </c>
      <c r="AE160" s="81">
        <f t="shared" si="134"/>
      </c>
      <c r="AF160" s="6">
        <f t="shared" si="135"/>
      </c>
    </row>
    <row r="161" spans="1:32" ht="15" customHeight="1" hidden="1">
      <c r="A161" s="74">
        <f t="shared" si="121"/>
        <v>25</v>
      </c>
      <c r="B161" s="75"/>
      <c r="C161" s="47"/>
      <c r="D161" s="47"/>
      <c r="E161" s="76"/>
      <c r="F161" s="77"/>
      <c r="G161" s="47"/>
      <c r="H161" s="46"/>
      <c r="I161" s="44">
        <f t="shared" si="122"/>
      </c>
      <c r="J161" s="46"/>
      <c r="K161" s="44">
        <f t="shared" si="123"/>
      </c>
      <c r="L161" s="46"/>
      <c r="M161" s="44">
        <f t="shared" si="124"/>
      </c>
      <c r="N161" s="46"/>
      <c r="O161" s="44">
        <f t="shared" si="125"/>
      </c>
      <c r="P161" s="46"/>
      <c r="Q161" s="44">
        <f t="shared" si="126"/>
      </c>
      <c r="R161" s="43"/>
      <c r="S161" s="44">
        <f t="shared" si="127"/>
      </c>
      <c r="T161" s="46"/>
      <c r="U161" s="44">
        <f t="shared" si="128"/>
      </c>
      <c r="V161" s="46"/>
      <c r="W161" s="44">
        <f t="shared" si="129"/>
      </c>
      <c r="X161" s="46"/>
      <c r="Y161" s="44">
        <f t="shared" si="130"/>
      </c>
      <c r="Z161" s="46"/>
      <c r="AA161" s="35">
        <f t="shared" si="131"/>
      </c>
      <c r="AB161" s="46"/>
      <c r="AC161" s="35">
        <f t="shared" si="132"/>
      </c>
      <c r="AD161" s="71">
        <f t="shared" si="133"/>
        <v>0</v>
      </c>
      <c r="AE161" s="81">
        <f t="shared" si="134"/>
      </c>
      <c r="AF161" s="6">
        <f t="shared" si="135"/>
      </c>
    </row>
    <row r="162" spans="1:32" ht="15" customHeight="1" hidden="1">
      <c r="A162" s="74">
        <f t="shared" si="121"/>
        <v>26</v>
      </c>
      <c r="B162" s="75"/>
      <c r="C162" s="47"/>
      <c r="D162" s="47"/>
      <c r="E162" s="76"/>
      <c r="F162" s="77"/>
      <c r="G162" s="47"/>
      <c r="H162" s="46"/>
      <c r="I162" s="44">
        <f t="shared" si="122"/>
      </c>
      <c r="J162" s="46"/>
      <c r="K162" s="44">
        <f t="shared" si="123"/>
      </c>
      <c r="L162" s="46"/>
      <c r="M162" s="44">
        <f t="shared" si="124"/>
      </c>
      <c r="N162" s="46"/>
      <c r="O162" s="44">
        <f t="shared" si="125"/>
      </c>
      <c r="P162" s="46"/>
      <c r="Q162" s="44">
        <f t="shared" si="126"/>
      </c>
      <c r="R162" s="43"/>
      <c r="S162" s="44">
        <f t="shared" si="127"/>
      </c>
      <c r="T162" s="46"/>
      <c r="U162" s="44">
        <f t="shared" si="128"/>
      </c>
      <c r="V162" s="46"/>
      <c r="W162" s="44">
        <f t="shared" si="129"/>
      </c>
      <c r="X162" s="46"/>
      <c r="Y162" s="44">
        <f t="shared" si="130"/>
      </c>
      <c r="Z162" s="46"/>
      <c r="AA162" s="35">
        <f t="shared" si="131"/>
      </c>
      <c r="AB162" s="46"/>
      <c r="AC162" s="35">
        <f t="shared" si="132"/>
      </c>
      <c r="AD162" s="71">
        <f t="shared" si="133"/>
        <v>0</v>
      </c>
      <c r="AE162" s="81">
        <f t="shared" si="134"/>
      </c>
      <c r="AF162" s="6">
        <f t="shared" si="135"/>
      </c>
    </row>
    <row r="163" spans="1:32" ht="15" customHeight="1" hidden="1">
      <c r="A163" s="74">
        <f t="shared" si="121"/>
        <v>27</v>
      </c>
      <c r="B163" s="75"/>
      <c r="C163" s="47"/>
      <c r="D163" s="47"/>
      <c r="E163" s="76"/>
      <c r="F163" s="77"/>
      <c r="G163" s="47"/>
      <c r="H163" s="46"/>
      <c r="I163" s="44">
        <f t="shared" si="122"/>
      </c>
      <c r="J163" s="46"/>
      <c r="K163" s="44">
        <f t="shared" si="123"/>
      </c>
      <c r="L163" s="46"/>
      <c r="M163" s="44">
        <f t="shared" si="124"/>
      </c>
      <c r="N163" s="46"/>
      <c r="O163" s="44">
        <f t="shared" si="125"/>
      </c>
      <c r="P163" s="46"/>
      <c r="Q163" s="44">
        <f t="shared" si="126"/>
      </c>
      <c r="R163" s="43"/>
      <c r="S163" s="44">
        <f t="shared" si="127"/>
      </c>
      <c r="T163" s="46"/>
      <c r="U163" s="44">
        <f t="shared" si="128"/>
      </c>
      <c r="V163" s="46"/>
      <c r="W163" s="44">
        <f t="shared" si="129"/>
      </c>
      <c r="X163" s="46"/>
      <c r="Y163" s="44">
        <f t="shared" si="130"/>
      </c>
      <c r="Z163" s="46"/>
      <c r="AA163" s="35">
        <f t="shared" si="131"/>
      </c>
      <c r="AB163" s="46"/>
      <c r="AC163" s="35">
        <f t="shared" si="132"/>
      </c>
      <c r="AD163" s="71">
        <f t="shared" si="133"/>
        <v>0</v>
      </c>
      <c r="AE163" s="81">
        <f t="shared" si="134"/>
      </c>
      <c r="AF163" s="6">
        <f t="shared" si="135"/>
      </c>
    </row>
    <row r="164" spans="1:32" ht="15" customHeight="1" hidden="1">
      <c r="A164" s="74">
        <f t="shared" si="121"/>
        <v>28</v>
      </c>
      <c r="B164" s="75"/>
      <c r="C164" s="47"/>
      <c r="D164" s="47"/>
      <c r="E164" s="76"/>
      <c r="F164" s="77"/>
      <c r="G164" s="47"/>
      <c r="H164" s="46"/>
      <c r="I164" s="44">
        <f t="shared" si="122"/>
      </c>
      <c r="J164" s="46"/>
      <c r="K164" s="44">
        <f t="shared" si="123"/>
      </c>
      <c r="L164" s="46"/>
      <c r="M164" s="44">
        <f t="shared" si="124"/>
      </c>
      <c r="N164" s="46"/>
      <c r="O164" s="44">
        <f t="shared" si="125"/>
      </c>
      <c r="P164" s="46"/>
      <c r="Q164" s="44">
        <f t="shared" si="126"/>
      </c>
      <c r="R164" s="43"/>
      <c r="S164" s="44">
        <f t="shared" si="127"/>
      </c>
      <c r="T164" s="46"/>
      <c r="U164" s="44">
        <f t="shared" si="128"/>
      </c>
      <c r="V164" s="46"/>
      <c r="W164" s="44">
        <f t="shared" si="129"/>
      </c>
      <c r="X164" s="46"/>
      <c r="Y164" s="44">
        <f t="shared" si="130"/>
      </c>
      <c r="Z164" s="46"/>
      <c r="AA164" s="35">
        <f t="shared" si="131"/>
      </c>
      <c r="AB164" s="46"/>
      <c r="AC164" s="35">
        <f t="shared" si="132"/>
      </c>
      <c r="AD164" s="71">
        <f t="shared" si="133"/>
        <v>0</v>
      </c>
      <c r="AE164" s="81">
        <f t="shared" si="134"/>
      </c>
      <c r="AF164" s="6">
        <f t="shared" si="135"/>
      </c>
    </row>
    <row r="165" spans="1:32" ht="15" customHeight="1" hidden="1">
      <c r="A165" s="74">
        <f t="shared" si="121"/>
        <v>29</v>
      </c>
      <c r="B165" s="75"/>
      <c r="C165" s="47"/>
      <c r="D165" s="47"/>
      <c r="E165" s="76"/>
      <c r="F165" s="77"/>
      <c r="G165" s="47"/>
      <c r="H165" s="46"/>
      <c r="I165" s="44">
        <f t="shared" si="122"/>
      </c>
      <c r="J165" s="46"/>
      <c r="K165" s="44">
        <f t="shared" si="123"/>
      </c>
      <c r="L165" s="46"/>
      <c r="M165" s="44">
        <f t="shared" si="124"/>
      </c>
      <c r="N165" s="46"/>
      <c r="O165" s="44">
        <f t="shared" si="125"/>
      </c>
      <c r="P165" s="46"/>
      <c r="Q165" s="44">
        <f t="shared" si="126"/>
      </c>
      <c r="R165" s="43"/>
      <c r="S165" s="44">
        <f t="shared" si="127"/>
      </c>
      <c r="T165" s="46"/>
      <c r="U165" s="44">
        <f t="shared" si="128"/>
      </c>
      <c r="V165" s="46"/>
      <c r="W165" s="44">
        <f t="shared" si="129"/>
      </c>
      <c r="X165" s="46"/>
      <c r="Y165" s="44">
        <f t="shared" si="130"/>
      </c>
      <c r="Z165" s="46"/>
      <c r="AA165" s="35">
        <f t="shared" si="131"/>
      </c>
      <c r="AB165" s="46"/>
      <c r="AC165" s="35">
        <f t="shared" si="132"/>
      </c>
      <c r="AD165" s="71">
        <f t="shared" si="133"/>
        <v>0</v>
      </c>
      <c r="AE165" s="81">
        <f t="shared" si="134"/>
      </c>
      <c r="AF165" s="6">
        <f t="shared" si="135"/>
      </c>
    </row>
    <row r="166" spans="1:32" ht="15" customHeight="1" hidden="1">
      <c r="A166" s="74">
        <f t="shared" si="121"/>
        <v>30</v>
      </c>
      <c r="B166" s="75">
        <f t="shared" si="106"/>
      </c>
      <c r="C166" s="47"/>
      <c r="D166" s="47"/>
      <c r="E166" s="76"/>
      <c r="F166" s="77"/>
      <c r="G166" s="47"/>
      <c r="H166" s="46"/>
      <c r="I166" s="44">
        <f t="shared" si="122"/>
      </c>
      <c r="J166" s="46"/>
      <c r="K166" s="44">
        <f t="shared" si="123"/>
      </c>
      <c r="L166" s="46"/>
      <c r="M166" s="44">
        <f t="shared" si="124"/>
      </c>
      <c r="N166" s="46"/>
      <c r="O166" s="44">
        <f t="shared" si="125"/>
      </c>
      <c r="P166" s="46"/>
      <c r="Q166" s="44">
        <f t="shared" si="126"/>
      </c>
      <c r="R166" s="43"/>
      <c r="S166" s="44">
        <f t="shared" si="127"/>
      </c>
      <c r="T166" s="46"/>
      <c r="U166" s="44">
        <f t="shared" si="128"/>
      </c>
      <c r="V166" s="46"/>
      <c r="W166" s="44">
        <f t="shared" si="129"/>
      </c>
      <c r="X166" s="46"/>
      <c r="Y166" s="44">
        <f t="shared" si="130"/>
      </c>
      <c r="Z166" s="46"/>
      <c r="AA166" s="35">
        <f t="shared" si="131"/>
      </c>
      <c r="AB166" s="46"/>
      <c r="AC166" s="35">
        <f t="shared" si="132"/>
      </c>
      <c r="AD166" s="71">
        <f t="shared" si="133"/>
        <v>0</v>
      </c>
      <c r="AE166" s="81">
        <f t="shared" si="134"/>
      </c>
      <c r="AF166" s="6">
        <f t="shared" si="135"/>
      </c>
    </row>
    <row r="167" spans="1:32" s="3" customFormat="1" ht="15" customHeight="1" thickBot="1">
      <c r="A167" s="131" t="s">
        <v>187</v>
      </c>
      <c r="B167" s="105"/>
      <c r="C167" s="106"/>
      <c r="D167" s="106"/>
      <c r="E167" s="107"/>
      <c r="F167" s="108"/>
      <c r="G167" s="106"/>
      <c r="H167" s="36"/>
      <c r="I167" s="36"/>
      <c r="J167" s="36"/>
      <c r="K167" s="36"/>
      <c r="L167" s="36"/>
      <c r="M167" s="36"/>
      <c r="N167" s="36"/>
      <c r="O167" s="36"/>
      <c r="P167" s="36"/>
      <c r="Q167" s="36"/>
      <c r="R167" s="36"/>
      <c r="S167" s="36"/>
      <c r="T167" s="36"/>
      <c r="U167" s="36"/>
      <c r="V167" s="36"/>
      <c r="W167" s="36"/>
      <c r="X167" s="37"/>
      <c r="Y167" s="37"/>
      <c r="Z167" s="37"/>
      <c r="AA167" s="37"/>
      <c r="AB167" s="37"/>
      <c r="AC167" s="37"/>
      <c r="AD167" s="100"/>
      <c r="AE167" s="101"/>
      <c r="AF167" s="7"/>
    </row>
    <row r="168" spans="1:32" s="9" customFormat="1" ht="15" customHeight="1" thickBot="1" thickTop="1">
      <c r="A168" s="109"/>
      <c r="B168" s="110"/>
      <c r="C168" s="124"/>
      <c r="D168" s="146"/>
      <c r="E168" s="147"/>
      <c r="F168" s="111" t="str">
        <f>F135</f>
        <v>ročník 2003-2002</v>
      </c>
      <c r="G168" s="112"/>
      <c r="H168" s="144" t="s">
        <v>0</v>
      </c>
      <c r="I168" s="145"/>
      <c r="J168" s="144" t="s">
        <v>1</v>
      </c>
      <c r="K168" s="145"/>
      <c r="L168" s="144" t="s">
        <v>2</v>
      </c>
      <c r="M168" s="145"/>
      <c r="N168" s="144" t="s">
        <v>3</v>
      </c>
      <c r="O168" s="145"/>
      <c r="P168" s="144" t="s">
        <v>4</v>
      </c>
      <c r="Q168" s="145"/>
      <c r="R168" s="144" t="s">
        <v>5</v>
      </c>
      <c r="S168" s="145"/>
      <c r="T168" s="144" t="s">
        <v>6</v>
      </c>
      <c r="U168" s="145"/>
      <c r="V168" s="144" t="s">
        <v>7</v>
      </c>
      <c r="W168" s="145"/>
      <c r="X168" s="150" t="s">
        <v>8</v>
      </c>
      <c r="Y168" s="151"/>
      <c r="Z168" s="150" t="s">
        <v>9</v>
      </c>
      <c r="AA168" s="151"/>
      <c r="AB168" s="150" t="s">
        <v>10</v>
      </c>
      <c r="AC168" s="151"/>
      <c r="AD168" s="138" t="s">
        <v>245</v>
      </c>
      <c r="AE168" s="139"/>
      <c r="AF168" s="140" t="s">
        <v>13</v>
      </c>
    </row>
    <row r="169" spans="1:32" s="8" customFormat="1" ht="30" customHeight="1" thickBot="1" thickTop="1">
      <c r="A169" s="57"/>
      <c r="B169" s="58" t="s">
        <v>65</v>
      </c>
      <c r="C169" s="60" t="s">
        <v>11</v>
      </c>
      <c r="D169" s="113" t="s">
        <v>12</v>
      </c>
      <c r="E169" s="59"/>
      <c r="F169" s="60" t="s">
        <v>248</v>
      </c>
      <c r="G169" s="114" t="s">
        <v>247</v>
      </c>
      <c r="H169" s="61" t="s">
        <v>249</v>
      </c>
      <c r="I169" s="62" t="s">
        <v>245</v>
      </c>
      <c r="J169" s="61" t="s">
        <v>249</v>
      </c>
      <c r="K169" s="62" t="s">
        <v>245</v>
      </c>
      <c r="L169" s="61" t="s">
        <v>249</v>
      </c>
      <c r="M169" s="62" t="s">
        <v>245</v>
      </c>
      <c r="N169" s="61" t="s">
        <v>249</v>
      </c>
      <c r="O169" s="62" t="s">
        <v>245</v>
      </c>
      <c r="P169" s="61" t="s">
        <v>249</v>
      </c>
      <c r="Q169" s="62" t="s">
        <v>245</v>
      </c>
      <c r="R169" s="61" t="s">
        <v>249</v>
      </c>
      <c r="S169" s="62" t="s">
        <v>245</v>
      </c>
      <c r="T169" s="61" t="s">
        <v>249</v>
      </c>
      <c r="U169" s="62" t="s">
        <v>245</v>
      </c>
      <c r="V169" s="61" t="s">
        <v>249</v>
      </c>
      <c r="W169" s="62" t="s">
        <v>245</v>
      </c>
      <c r="X169" s="61" t="s">
        <v>249</v>
      </c>
      <c r="Y169" s="62" t="s">
        <v>245</v>
      </c>
      <c r="Z169" s="61" t="s">
        <v>249</v>
      </c>
      <c r="AA169" s="62" t="s">
        <v>245</v>
      </c>
      <c r="AB169" s="61" t="s">
        <v>249</v>
      </c>
      <c r="AC169" s="62" t="s">
        <v>245</v>
      </c>
      <c r="AD169" s="95" t="str">
        <f>$AD$2</f>
        <v>základní část</v>
      </c>
      <c r="AE169" s="96" t="str">
        <f>$AE$2</f>
        <v>celkem</v>
      </c>
      <c r="AF169" s="141"/>
    </row>
    <row r="170" spans="1:32" s="53" customFormat="1" ht="15" customHeight="1" thickTop="1">
      <c r="A170" s="63">
        <v>1</v>
      </c>
      <c r="B170" s="64">
        <f aca="true" t="shared" si="136" ref="B170:B199">IF(AND(C170&gt;"",G170&lt;&gt;"MIMO SOUTĚŽ"),1,IF(AND(C170&gt;"",G170="MIMO SOUTĚŽ"),2,""))</f>
        <v>1</v>
      </c>
      <c r="C170" s="48" t="s">
        <v>197</v>
      </c>
      <c r="D170" s="48" t="s">
        <v>198</v>
      </c>
      <c r="E170" s="65"/>
      <c r="F170" s="66">
        <v>2003</v>
      </c>
      <c r="G170" s="48" t="s">
        <v>83</v>
      </c>
      <c r="H170" s="67"/>
      <c r="I170" s="68">
        <f aca="true" t="shared" si="137" ref="I170:I179">IF($C170="","",IF(H170&gt;0,H170*$I$3,0))</f>
        <v>0</v>
      </c>
      <c r="J170" s="67"/>
      <c r="K170" s="68">
        <f aca="true" t="shared" si="138" ref="K170:K179">IF($C170="","",IF(J170&gt;0,J170*$K$3,0))</f>
        <v>0</v>
      </c>
      <c r="L170" s="67">
        <v>58</v>
      </c>
      <c r="M170" s="68">
        <f aca="true" t="shared" si="139" ref="M170:M179">IF($C170="","",IF(L170&gt;0,L170*$M$3,0))</f>
        <v>313.20000000000005</v>
      </c>
      <c r="N170" s="67">
        <v>56</v>
      </c>
      <c r="O170" s="68">
        <f aca="true" t="shared" si="140" ref="O170:O179">IF($C170="","",IF(N170&gt;0,N170*$O$3,0))</f>
        <v>319.2</v>
      </c>
      <c r="P170" s="67">
        <v>56</v>
      </c>
      <c r="Q170" s="68">
        <f aca="true" t="shared" si="141" ref="Q170:Q179">IF($C170="","",IF(P170&gt;0,P170*$Q$3,0))</f>
        <v>358.40000000000003</v>
      </c>
      <c r="R170" s="69">
        <v>50</v>
      </c>
      <c r="S170" s="68">
        <f aca="true" t="shared" si="142" ref="S170:S179">IF($C170="","",IF(R170&gt;0,R170*$S$3,0))</f>
        <v>350</v>
      </c>
      <c r="T170" s="67"/>
      <c r="U170" s="68">
        <f aca="true" t="shared" si="143" ref="U170:U179">IF($C170="","",IF(T170&gt;0,T170*$U$3,0))</f>
        <v>0</v>
      </c>
      <c r="V170" s="67"/>
      <c r="W170" s="68">
        <f aca="true" t="shared" si="144" ref="W170:W179">IF($C170="","",IF(V170&gt;0,V170*$W$3,0))</f>
        <v>0</v>
      </c>
      <c r="X170" s="67">
        <v>50</v>
      </c>
      <c r="Y170" s="68">
        <f aca="true" t="shared" si="145" ref="Y170:Y179">IF($C170="","",IF(X170&gt;0,X170*$Y$3,0))</f>
        <v>420</v>
      </c>
      <c r="Z170" s="67"/>
      <c r="AA170" s="70">
        <f aca="true" t="shared" si="146" ref="AA170:AA179">IF($C170="","",IF(Z170&gt;0,Z170*$AA$3,0))</f>
        <v>0</v>
      </c>
      <c r="AB170" s="67"/>
      <c r="AC170" s="70">
        <f aca="true" t="shared" si="147" ref="AC170:AC179">IF($C170="","",IF(AB170&gt;0,AB170*$AC$3,0))</f>
        <v>0</v>
      </c>
      <c r="AD170" s="71">
        <f aca="true" t="shared" si="148" ref="AD170:AD179">IF(G170="mimo soutěž",0.01,IF(C170="",0,IF(ISNUMBER(IF(COUNTIF($H$170:$H$199,"&gt;=0")=COUNTIF($C$170:$C$199,"&gt;"""),I170,0)+IF(COUNTIF($J$170:$J$199,"&gt;=0")=COUNTIF($C$170:$C$199,"&gt;"""),K170,0)+IF(COUNTIF($L$170:$L$199,"&gt;=0")=COUNTIF($C$170:$C$199,"&gt;"""),M170,0)+IF(COUNTIF($N$170:$N$199,"&gt;=0")=COUNTIF($C$170:$C$199,"&gt;"""),O170,0)+IF(COUNTIF($P$170:$P$199,"&gt;=0")=COUNTIF($C$170:$C$199,"&gt;"""),Q170,0)+IF(COUNTIF($R$170:$R$199,"&gt;=0")=COUNTIF($C$170:$C$199,"&gt;"""),S170,0)+IF(COUNTIF($T$170:$T$199,"&gt;=0")=COUNTIF($C$170:$C$199,"&gt;"""),U170,0)+IF(COUNTIF($V$170:$V$199,"&gt;=0")=COUNTIF($C$170:$C$199,"&gt;"""),W170,0)+IF(COUNTIF($X$170:$X$199,"&gt;=0")=COUNTIF($C$170:$C$199,"&gt;"""),Y170,0)+IF(COUNTIF($Z$170:$Z$199,"&gt;=0")=COUNTIF($C$170:$C$199,"&gt;"""),AA170,0)+IF(COUNTIF($AB$170:$AB$199,"&gt;=0")=COUNTIF($C$170:$C$199,"&gt;"""),AC170,0)),IF(COUNTIF($H$170:$H$199,"&gt;=0")=COUNTIF($C$170:$C$199,"&gt;"""),I170,0)+IF(COUNTIF($J$170:$J$199,"&gt;=0")=COUNTIF($C$170:$C$199,"&gt;"""),K170,0)+IF(COUNTIF($L$170:$L$199,"&gt;=0")=COUNTIF($C$170:$C$199,"&gt;"""),M170,0)+IF(COUNTIF($N$170:$N$199,"&gt;=0")=COUNTIF($C$170:$C$199,"&gt;"""),O170,0)+IF(COUNTIF($P$170:$P$199,"&gt;=0")=COUNTIF($C$170:$C$199,"&gt;"""),Q170,0)+IF(COUNTIF($R$170:$R$199,"&gt;=0")=COUNTIF($C$170:$C$199,"&gt;"""),S170,0)+IF(COUNTIF($T$170:$T$199,"&gt;=0")=COUNTIF($C$170:$C$199,"&gt;"""),U170,0)+IF(COUNTIF($V$170:$V$199,"&gt;=0")=COUNTIF($C$170:$C$199,"&gt;"""),W170,0)+IF(COUNTIF($X$170:$X$199,"&gt;=0")=COUNTIF($C$170:$C$199,"&gt;"""),Y170,0)+IF(COUNTIF($Z$170:$Z$199,"&gt;=0")=COUNTIF($C$170:$C$199,"&gt;"""),AA170,0)+IF(COUNTIF($AB$170:$AB$199,"&gt;=0")=COUNTIF($C$170:$C$199,"&gt;"""),AC170,0),"")))</f>
        <v>1340.8000000000002</v>
      </c>
      <c r="AE170" s="72">
        <f aca="true" t="shared" si="149" ref="AE170:AE179">IF(SUMIF(AC170,"&gt;0")+SUMIF(AA170,"&gt;0")+SUMIF(Y170,"&gt;0")+SUMIF(W170,"&gt;0")+SUMIF(U170,"&gt;0")+SUMIF(S170,"&gt;0")+SUMIF(Q170,"&gt;0")+SUMIF(O170,"&gt;0")+SUMIF(M170,"&gt;0")+SUMIF(K170,"&gt;0")+SUMIF(I170,"&gt;0")&gt;0,SUMIF(AC170,"&gt;0")+SUMIF(AA170,"&gt;0")+SUMIF(Y170,"&gt;0")+SUMIF(W170,"&gt;0")+SUMIF(U170,"&gt;0")+SUMIF(S170,"&gt;0")+SUMIF(Q170,"&gt;0")+SUMIF(O170,"&gt;0")+SUMIF(M170,"&gt;0")+SUMIF(K170,"&gt;0")+SUMIF(I170,"&gt;0"),"")</f>
        <v>1760.8000000000002</v>
      </c>
      <c r="AF170" s="52">
        <f aca="true" t="shared" si="150" ref="AF170:AF179">IF(AE170="","",IF(G170="mimo soutěž","X",A170))</f>
        <v>1</v>
      </c>
    </row>
    <row r="171" spans="1:32" s="53" customFormat="1" ht="15" customHeight="1">
      <c r="A171" s="74">
        <f>A170+1</f>
        <v>2</v>
      </c>
      <c r="B171" s="75">
        <f t="shared" si="136"/>
        <v>1</v>
      </c>
      <c r="C171" s="47" t="s">
        <v>210</v>
      </c>
      <c r="D171" s="47" t="s">
        <v>205</v>
      </c>
      <c r="E171" s="76"/>
      <c r="F171" s="77">
        <v>2003</v>
      </c>
      <c r="G171" s="47" t="s">
        <v>124</v>
      </c>
      <c r="H171" s="78"/>
      <c r="I171" s="79">
        <f t="shared" si="137"/>
        <v>0</v>
      </c>
      <c r="J171" s="78"/>
      <c r="K171" s="79">
        <f t="shared" si="138"/>
        <v>0</v>
      </c>
      <c r="L171" s="78">
        <v>58</v>
      </c>
      <c r="M171" s="79">
        <f t="shared" si="139"/>
        <v>313.20000000000005</v>
      </c>
      <c r="N171" s="78">
        <v>56</v>
      </c>
      <c r="O171" s="79">
        <f t="shared" si="140"/>
        <v>319.2</v>
      </c>
      <c r="P171" s="78">
        <v>56</v>
      </c>
      <c r="Q171" s="79">
        <f t="shared" si="141"/>
        <v>358.40000000000003</v>
      </c>
      <c r="R171" s="80">
        <v>50</v>
      </c>
      <c r="S171" s="79">
        <f t="shared" si="142"/>
        <v>350</v>
      </c>
      <c r="T171" s="78"/>
      <c r="U171" s="79">
        <f t="shared" si="143"/>
        <v>0</v>
      </c>
      <c r="V171" s="78"/>
      <c r="W171" s="79">
        <f t="shared" si="144"/>
        <v>0</v>
      </c>
      <c r="X171" s="78">
        <v>48</v>
      </c>
      <c r="Y171" s="79">
        <f t="shared" si="145"/>
        <v>403.20000000000005</v>
      </c>
      <c r="Z171" s="78"/>
      <c r="AA171" s="70">
        <f t="shared" si="146"/>
        <v>0</v>
      </c>
      <c r="AB171" s="78"/>
      <c r="AC171" s="70">
        <f t="shared" si="147"/>
        <v>0</v>
      </c>
      <c r="AD171" s="71">
        <f t="shared" si="148"/>
        <v>1340.8000000000002</v>
      </c>
      <c r="AE171" s="81">
        <f t="shared" si="149"/>
        <v>1744.0000000000002</v>
      </c>
      <c r="AF171" s="54">
        <f t="shared" si="150"/>
        <v>2</v>
      </c>
    </row>
    <row r="172" spans="1:32" s="53" customFormat="1" ht="15" customHeight="1">
      <c r="A172" s="74">
        <f aca="true" t="shared" si="151" ref="A172:A199">A171+1</f>
        <v>3</v>
      </c>
      <c r="B172" s="75">
        <f t="shared" si="136"/>
        <v>1</v>
      </c>
      <c r="C172" s="47" t="s">
        <v>66</v>
      </c>
      <c r="D172" s="47" t="s">
        <v>67</v>
      </c>
      <c r="E172" s="76"/>
      <c r="F172" s="77">
        <v>2003</v>
      </c>
      <c r="G172" s="47" t="s">
        <v>68</v>
      </c>
      <c r="H172" s="78"/>
      <c r="I172" s="79">
        <f t="shared" si="137"/>
        <v>0</v>
      </c>
      <c r="J172" s="78"/>
      <c r="K172" s="79">
        <f t="shared" si="138"/>
        <v>0</v>
      </c>
      <c r="L172" s="78">
        <v>58</v>
      </c>
      <c r="M172" s="79">
        <f t="shared" si="139"/>
        <v>313.20000000000005</v>
      </c>
      <c r="N172" s="78">
        <v>56</v>
      </c>
      <c r="O172" s="79">
        <f t="shared" si="140"/>
        <v>319.2</v>
      </c>
      <c r="P172" s="78">
        <v>56</v>
      </c>
      <c r="Q172" s="79">
        <f t="shared" si="141"/>
        <v>358.40000000000003</v>
      </c>
      <c r="R172" s="80">
        <v>50</v>
      </c>
      <c r="S172" s="79">
        <f t="shared" si="142"/>
        <v>350</v>
      </c>
      <c r="T172" s="78"/>
      <c r="U172" s="79">
        <f t="shared" si="143"/>
        <v>0</v>
      </c>
      <c r="V172" s="78"/>
      <c r="W172" s="79">
        <f t="shared" si="144"/>
        <v>0</v>
      </c>
      <c r="X172" s="78">
        <v>23</v>
      </c>
      <c r="Y172" s="79">
        <f t="shared" si="145"/>
        <v>193.20000000000002</v>
      </c>
      <c r="Z172" s="78"/>
      <c r="AA172" s="70">
        <f t="shared" si="146"/>
        <v>0</v>
      </c>
      <c r="AB172" s="78"/>
      <c r="AC172" s="70">
        <f t="shared" si="147"/>
        <v>0</v>
      </c>
      <c r="AD172" s="71">
        <f t="shared" si="148"/>
        <v>1340.8000000000002</v>
      </c>
      <c r="AE172" s="81">
        <f t="shared" si="149"/>
        <v>1534.0000000000002</v>
      </c>
      <c r="AF172" s="54">
        <f t="shared" si="150"/>
        <v>3</v>
      </c>
    </row>
    <row r="173" spans="1:32" s="53" customFormat="1" ht="15" customHeight="1">
      <c r="A173" s="74">
        <f t="shared" si="151"/>
        <v>4</v>
      </c>
      <c r="B173" s="75">
        <f t="shared" si="136"/>
        <v>1</v>
      </c>
      <c r="C173" s="47" t="s">
        <v>176</v>
      </c>
      <c r="D173" s="47" t="s">
        <v>177</v>
      </c>
      <c r="E173" s="76"/>
      <c r="F173" s="77">
        <v>2003</v>
      </c>
      <c r="G173" s="47" t="s">
        <v>178</v>
      </c>
      <c r="H173" s="78"/>
      <c r="I173" s="79">
        <f t="shared" si="137"/>
        <v>0</v>
      </c>
      <c r="J173" s="78"/>
      <c r="K173" s="79">
        <f t="shared" si="138"/>
        <v>0</v>
      </c>
      <c r="L173" s="78">
        <v>58</v>
      </c>
      <c r="M173" s="79">
        <f t="shared" si="139"/>
        <v>313.20000000000005</v>
      </c>
      <c r="N173" s="78">
        <v>56</v>
      </c>
      <c r="O173" s="79">
        <f t="shared" si="140"/>
        <v>319.2</v>
      </c>
      <c r="P173" s="78">
        <v>56</v>
      </c>
      <c r="Q173" s="79">
        <f t="shared" si="141"/>
        <v>358.40000000000003</v>
      </c>
      <c r="R173" s="80">
        <v>40</v>
      </c>
      <c r="S173" s="79">
        <f t="shared" si="142"/>
        <v>280</v>
      </c>
      <c r="T173" s="78"/>
      <c r="U173" s="79">
        <f t="shared" si="143"/>
        <v>0</v>
      </c>
      <c r="V173" s="78"/>
      <c r="W173" s="79">
        <f t="shared" si="144"/>
        <v>0</v>
      </c>
      <c r="X173" s="78"/>
      <c r="Y173" s="79">
        <f t="shared" si="145"/>
        <v>0</v>
      </c>
      <c r="Z173" s="78"/>
      <c r="AA173" s="70">
        <f t="shared" si="146"/>
        <v>0</v>
      </c>
      <c r="AB173" s="78"/>
      <c r="AC173" s="70">
        <f t="shared" si="147"/>
        <v>0</v>
      </c>
      <c r="AD173" s="71">
        <f t="shared" si="148"/>
        <v>1270.8000000000002</v>
      </c>
      <c r="AE173" s="81">
        <f t="shared" si="149"/>
        <v>1270.8000000000002</v>
      </c>
      <c r="AF173" s="54">
        <f t="shared" si="150"/>
        <v>4</v>
      </c>
    </row>
    <row r="174" spans="1:32" s="53" customFormat="1" ht="15" customHeight="1">
      <c r="A174" s="74">
        <f t="shared" si="151"/>
        <v>5</v>
      </c>
      <c r="B174" s="75">
        <f t="shared" si="136"/>
        <v>1</v>
      </c>
      <c r="C174" s="47" t="s">
        <v>217</v>
      </c>
      <c r="D174" s="47" t="s">
        <v>218</v>
      </c>
      <c r="E174" s="76"/>
      <c r="F174" s="77">
        <v>2003</v>
      </c>
      <c r="G174" s="47" t="s">
        <v>86</v>
      </c>
      <c r="H174" s="78"/>
      <c r="I174" s="79">
        <f t="shared" si="137"/>
        <v>0</v>
      </c>
      <c r="J174" s="78"/>
      <c r="K174" s="79">
        <f t="shared" si="138"/>
        <v>0</v>
      </c>
      <c r="L174" s="78">
        <v>58</v>
      </c>
      <c r="M174" s="79">
        <f t="shared" si="139"/>
        <v>313.20000000000005</v>
      </c>
      <c r="N174" s="78">
        <v>56</v>
      </c>
      <c r="O174" s="79">
        <f t="shared" si="140"/>
        <v>319.2</v>
      </c>
      <c r="P174" s="78">
        <v>56</v>
      </c>
      <c r="Q174" s="79">
        <f t="shared" si="141"/>
        <v>358.40000000000003</v>
      </c>
      <c r="R174" s="80">
        <v>25</v>
      </c>
      <c r="S174" s="79">
        <f t="shared" si="142"/>
        <v>175</v>
      </c>
      <c r="T174" s="78"/>
      <c r="U174" s="79">
        <f t="shared" si="143"/>
        <v>0</v>
      </c>
      <c r="V174" s="78"/>
      <c r="W174" s="79">
        <f t="shared" si="144"/>
        <v>0</v>
      </c>
      <c r="X174" s="78"/>
      <c r="Y174" s="79">
        <f t="shared" si="145"/>
        <v>0</v>
      </c>
      <c r="Z174" s="78"/>
      <c r="AA174" s="70">
        <f t="shared" si="146"/>
        <v>0</v>
      </c>
      <c r="AB174" s="78"/>
      <c r="AC174" s="70">
        <f t="shared" si="147"/>
        <v>0</v>
      </c>
      <c r="AD174" s="71">
        <f t="shared" si="148"/>
        <v>1165.8000000000002</v>
      </c>
      <c r="AE174" s="81">
        <f t="shared" si="149"/>
        <v>1165.8000000000002</v>
      </c>
      <c r="AF174" s="54">
        <f t="shared" si="150"/>
        <v>5</v>
      </c>
    </row>
    <row r="175" spans="1:32" s="53" customFormat="1" ht="15" customHeight="1">
      <c r="A175" s="74">
        <f t="shared" si="151"/>
        <v>6</v>
      </c>
      <c r="B175" s="75">
        <f t="shared" si="136"/>
        <v>1</v>
      </c>
      <c r="C175" s="47" t="s">
        <v>156</v>
      </c>
      <c r="D175" s="47" t="s">
        <v>157</v>
      </c>
      <c r="E175" s="76"/>
      <c r="F175" s="77">
        <v>2003</v>
      </c>
      <c r="G175" s="47" t="s">
        <v>148</v>
      </c>
      <c r="H175" s="78"/>
      <c r="I175" s="79">
        <f t="shared" si="137"/>
        <v>0</v>
      </c>
      <c r="J175" s="78"/>
      <c r="K175" s="79">
        <f t="shared" si="138"/>
        <v>0</v>
      </c>
      <c r="L175" s="78">
        <v>58</v>
      </c>
      <c r="M175" s="79">
        <f t="shared" si="139"/>
        <v>313.20000000000005</v>
      </c>
      <c r="N175" s="78">
        <v>56</v>
      </c>
      <c r="O175" s="79">
        <f t="shared" si="140"/>
        <v>319.2</v>
      </c>
      <c r="P175" s="78">
        <v>56</v>
      </c>
      <c r="Q175" s="79">
        <f t="shared" si="141"/>
        <v>358.40000000000003</v>
      </c>
      <c r="R175" s="80">
        <v>24</v>
      </c>
      <c r="S175" s="79">
        <f t="shared" si="142"/>
        <v>168</v>
      </c>
      <c r="T175" s="78"/>
      <c r="U175" s="79">
        <f t="shared" si="143"/>
        <v>0</v>
      </c>
      <c r="V175" s="78"/>
      <c r="W175" s="79">
        <f t="shared" si="144"/>
        <v>0</v>
      </c>
      <c r="X175" s="78"/>
      <c r="Y175" s="79">
        <f t="shared" si="145"/>
        <v>0</v>
      </c>
      <c r="Z175" s="78"/>
      <c r="AA175" s="70">
        <f t="shared" si="146"/>
        <v>0</v>
      </c>
      <c r="AB175" s="78"/>
      <c r="AC175" s="70">
        <f t="shared" si="147"/>
        <v>0</v>
      </c>
      <c r="AD175" s="71">
        <f t="shared" si="148"/>
        <v>1158.8000000000002</v>
      </c>
      <c r="AE175" s="81">
        <f t="shared" si="149"/>
        <v>1158.8000000000002</v>
      </c>
      <c r="AF175" s="54">
        <f t="shared" si="150"/>
        <v>6</v>
      </c>
    </row>
    <row r="176" spans="1:32" s="53" customFormat="1" ht="15" customHeight="1">
      <c r="A176" s="74">
        <f t="shared" si="151"/>
        <v>7</v>
      </c>
      <c r="B176" s="75">
        <f t="shared" si="136"/>
        <v>1</v>
      </c>
      <c r="C176" s="47" t="s">
        <v>131</v>
      </c>
      <c r="D176" s="47" t="s">
        <v>132</v>
      </c>
      <c r="E176" s="76"/>
      <c r="F176" s="77">
        <v>2003</v>
      </c>
      <c r="G176" s="47" t="s">
        <v>109</v>
      </c>
      <c r="H176" s="78"/>
      <c r="I176" s="79">
        <f t="shared" si="137"/>
        <v>0</v>
      </c>
      <c r="J176" s="78"/>
      <c r="K176" s="79">
        <f t="shared" si="138"/>
        <v>0</v>
      </c>
      <c r="L176" s="78">
        <v>42</v>
      </c>
      <c r="M176" s="79">
        <f t="shared" si="139"/>
        <v>226.8</v>
      </c>
      <c r="N176" s="78">
        <v>56</v>
      </c>
      <c r="O176" s="79">
        <f t="shared" si="140"/>
        <v>319.2</v>
      </c>
      <c r="P176" s="78">
        <v>35</v>
      </c>
      <c r="Q176" s="79">
        <f t="shared" si="141"/>
        <v>224</v>
      </c>
      <c r="R176" s="80">
        <v>34</v>
      </c>
      <c r="S176" s="79">
        <f t="shared" si="142"/>
        <v>238</v>
      </c>
      <c r="T176" s="78"/>
      <c r="U176" s="79">
        <f t="shared" si="143"/>
        <v>0</v>
      </c>
      <c r="V176" s="78"/>
      <c r="W176" s="79">
        <f t="shared" si="144"/>
        <v>0</v>
      </c>
      <c r="X176" s="78"/>
      <c r="Y176" s="79">
        <f t="shared" si="145"/>
        <v>0</v>
      </c>
      <c r="Z176" s="78"/>
      <c r="AA176" s="70">
        <f t="shared" si="146"/>
        <v>0</v>
      </c>
      <c r="AB176" s="78"/>
      <c r="AC176" s="70">
        <f t="shared" si="147"/>
        <v>0</v>
      </c>
      <c r="AD176" s="71">
        <f t="shared" si="148"/>
        <v>1008</v>
      </c>
      <c r="AE176" s="81">
        <f t="shared" si="149"/>
        <v>1008</v>
      </c>
      <c r="AF176" s="54">
        <f t="shared" si="150"/>
        <v>7</v>
      </c>
    </row>
    <row r="177" spans="1:32" s="53" customFormat="1" ht="15" customHeight="1">
      <c r="A177" s="74">
        <f t="shared" si="151"/>
        <v>8</v>
      </c>
      <c r="B177" s="75">
        <f t="shared" si="136"/>
        <v>1</v>
      </c>
      <c r="C177" s="47" t="s">
        <v>167</v>
      </c>
      <c r="D177" s="47" t="s">
        <v>168</v>
      </c>
      <c r="E177" s="76"/>
      <c r="F177" s="77">
        <v>2002</v>
      </c>
      <c r="G177" s="47" t="s">
        <v>109</v>
      </c>
      <c r="H177" s="78"/>
      <c r="I177" s="79">
        <f t="shared" si="137"/>
        <v>0</v>
      </c>
      <c r="J177" s="78"/>
      <c r="K177" s="79">
        <f t="shared" si="138"/>
        <v>0</v>
      </c>
      <c r="L177" s="78">
        <v>58</v>
      </c>
      <c r="M177" s="79">
        <f t="shared" si="139"/>
        <v>313.20000000000005</v>
      </c>
      <c r="N177" s="78">
        <v>56</v>
      </c>
      <c r="O177" s="79">
        <f t="shared" si="140"/>
        <v>319.2</v>
      </c>
      <c r="P177" s="78">
        <v>34</v>
      </c>
      <c r="Q177" s="79">
        <f t="shared" si="141"/>
        <v>217.60000000000002</v>
      </c>
      <c r="R177" s="80">
        <v>22</v>
      </c>
      <c r="S177" s="79">
        <f t="shared" si="142"/>
        <v>154</v>
      </c>
      <c r="T177" s="78"/>
      <c r="U177" s="79">
        <f t="shared" si="143"/>
        <v>0</v>
      </c>
      <c r="V177" s="78"/>
      <c r="W177" s="79">
        <f t="shared" si="144"/>
        <v>0</v>
      </c>
      <c r="X177" s="78"/>
      <c r="Y177" s="79">
        <f t="shared" si="145"/>
        <v>0</v>
      </c>
      <c r="Z177" s="78"/>
      <c r="AA177" s="70">
        <f t="shared" si="146"/>
        <v>0</v>
      </c>
      <c r="AB177" s="78"/>
      <c r="AC177" s="70">
        <f t="shared" si="147"/>
        <v>0</v>
      </c>
      <c r="AD177" s="71">
        <f t="shared" si="148"/>
        <v>1004.0000000000001</v>
      </c>
      <c r="AE177" s="81">
        <f t="shared" si="149"/>
        <v>1004</v>
      </c>
      <c r="AF177" s="54">
        <f t="shared" si="150"/>
        <v>8</v>
      </c>
    </row>
    <row r="178" spans="1:32" s="53" customFormat="1" ht="15" customHeight="1">
      <c r="A178" s="74">
        <f t="shared" si="151"/>
        <v>9</v>
      </c>
      <c r="B178" s="75">
        <f t="shared" si="136"/>
        <v>1</v>
      </c>
      <c r="C178" s="47" t="s">
        <v>173</v>
      </c>
      <c r="D178" s="47" t="s">
        <v>174</v>
      </c>
      <c r="E178" s="76"/>
      <c r="F178" s="77">
        <v>2002</v>
      </c>
      <c r="G178" s="47" t="s">
        <v>175</v>
      </c>
      <c r="H178" s="78"/>
      <c r="I178" s="79">
        <f t="shared" si="137"/>
        <v>0</v>
      </c>
      <c r="J178" s="78"/>
      <c r="K178" s="79">
        <f t="shared" si="138"/>
        <v>0</v>
      </c>
      <c r="L178" s="78">
        <v>58</v>
      </c>
      <c r="M178" s="79">
        <f t="shared" si="139"/>
        <v>313.20000000000005</v>
      </c>
      <c r="N178" s="78">
        <v>56</v>
      </c>
      <c r="O178" s="79">
        <f t="shared" si="140"/>
        <v>319.2</v>
      </c>
      <c r="P178" s="78">
        <v>34</v>
      </c>
      <c r="Q178" s="79">
        <f t="shared" si="141"/>
        <v>217.60000000000002</v>
      </c>
      <c r="R178" s="80">
        <v>12</v>
      </c>
      <c r="S178" s="79">
        <f t="shared" si="142"/>
        <v>84</v>
      </c>
      <c r="T178" s="78"/>
      <c r="U178" s="79">
        <f t="shared" si="143"/>
        <v>0</v>
      </c>
      <c r="V178" s="78"/>
      <c r="W178" s="79">
        <f t="shared" si="144"/>
        <v>0</v>
      </c>
      <c r="X178" s="78"/>
      <c r="Y178" s="79">
        <f t="shared" si="145"/>
        <v>0</v>
      </c>
      <c r="Z178" s="78"/>
      <c r="AA178" s="70">
        <f t="shared" si="146"/>
        <v>0</v>
      </c>
      <c r="AB178" s="78"/>
      <c r="AC178" s="70">
        <f t="shared" si="147"/>
        <v>0</v>
      </c>
      <c r="AD178" s="71">
        <f t="shared" si="148"/>
        <v>934.0000000000001</v>
      </c>
      <c r="AE178" s="81">
        <f t="shared" si="149"/>
        <v>934</v>
      </c>
      <c r="AF178" s="54">
        <f t="shared" si="150"/>
        <v>9</v>
      </c>
    </row>
    <row r="179" spans="1:32" s="53" customFormat="1" ht="15" customHeight="1">
      <c r="A179" s="74">
        <f t="shared" si="151"/>
        <v>10</v>
      </c>
      <c r="B179" s="75">
        <f t="shared" si="136"/>
        <v>1</v>
      </c>
      <c r="C179" s="47" t="s">
        <v>165</v>
      </c>
      <c r="D179" s="47" t="s">
        <v>166</v>
      </c>
      <c r="E179" s="76"/>
      <c r="F179" s="77">
        <v>2003</v>
      </c>
      <c r="G179" s="47" t="s">
        <v>141</v>
      </c>
      <c r="H179" s="78"/>
      <c r="I179" s="79">
        <f t="shared" si="137"/>
        <v>0</v>
      </c>
      <c r="J179" s="78"/>
      <c r="K179" s="79">
        <f t="shared" si="138"/>
        <v>0</v>
      </c>
      <c r="L179" s="78">
        <v>28</v>
      </c>
      <c r="M179" s="79">
        <f t="shared" si="139"/>
        <v>151.20000000000002</v>
      </c>
      <c r="N179" s="78">
        <v>26</v>
      </c>
      <c r="O179" s="79">
        <f t="shared" si="140"/>
        <v>148.20000000000002</v>
      </c>
      <c r="P179" s="78">
        <v>11</v>
      </c>
      <c r="Q179" s="79">
        <f t="shared" si="141"/>
        <v>70.4</v>
      </c>
      <c r="R179" s="80">
        <v>10</v>
      </c>
      <c r="S179" s="79">
        <f t="shared" si="142"/>
        <v>70</v>
      </c>
      <c r="T179" s="78"/>
      <c r="U179" s="79">
        <f t="shared" si="143"/>
        <v>0</v>
      </c>
      <c r="V179" s="78"/>
      <c r="W179" s="79">
        <f t="shared" si="144"/>
        <v>0</v>
      </c>
      <c r="X179" s="78"/>
      <c r="Y179" s="79">
        <f t="shared" si="145"/>
        <v>0</v>
      </c>
      <c r="Z179" s="78"/>
      <c r="AA179" s="70">
        <f t="shared" si="146"/>
        <v>0</v>
      </c>
      <c r="AB179" s="78"/>
      <c r="AC179" s="70">
        <f t="shared" si="147"/>
        <v>0</v>
      </c>
      <c r="AD179" s="71">
        <f t="shared" si="148"/>
        <v>439.80000000000007</v>
      </c>
      <c r="AE179" s="81">
        <f t="shared" si="149"/>
        <v>439.80000000000007</v>
      </c>
      <c r="AF179" s="54">
        <f t="shared" si="150"/>
        <v>10</v>
      </c>
    </row>
    <row r="180" spans="1:32" ht="15" customHeight="1" hidden="1">
      <c r="A180" s="74">
        <f t="shared" si="151"/>
        <v>11</v>
      </c>
      <c r="B180" s="75">
        <f t="shared" si="136"/>
      </c>
      <c r="C180" s="47"/>
      <c r="D180" s="47"/>
      <c r="E180" s="76"/>
      <c r="F180" s="77"/>
      <c r="G180" s="47"/>
      <c r="H180" s="46"/>
      <c r="I180" s="44">
        <f aca="true" t="shared" si="152" ref="I180:I199">IF($C180="","",IF(H180&gt;0,H180*$I$3,0))</f>
      </c>
      <c r="J180" s="46"/>
      <c r="K180" s="44">
        <f aca="true" t="shared" si="153" ref="K180:K199">IF($C180="","",IF(J180&gt;0,J180*$K$3,0))</f>
      </c>
      <c r="L180" s="46"/>
      <c r="M180" s="44">
        <f aca="true" t="shared" si="154" ref="M180:M199">IF($C180="","",IF(L180&gt;0,L180*$M$3,0))</f>
      </c>
      <c r="N180" s="46"/>
      <c r="O180" s="44">
        <f aca="true" t="shared" si="155" ref="O180:O199">IF($C180="","",IF(N180&gt;0,N180*$O$3,0))</f>
      </c>
      <c r="P180" s="46"/>
      <c r="Q180" s="44">
        <f aca="true" t="shared" si="156" ref="Q180:Q199">IF($C180="","",IF(P180&gt;0,P180*$Q$3,0))</f>
      </c>
      <c r="R180" s="43"/>
      <c r="S180" s="44">
        <f aca="true" t="shared" si="157" ref="S180:S199">IF($C180="","",IF(R180&gt;0,R180*$S$3,0))</f>
      </c>
      <c r="T180" s="46"/>
      <c r="U180" s="44">
        <f aca="true" t="shared" si="158" ref="U180:U199">IF($C180="","",IF(T180&gt;0,T180*$U$3,0))</f>
      </c>
      <c r="V180" s="46"/>
      <c r="W180" s="44">
        <f aca="true" t="shared" si="159" ref="W180:W199">IF($C180="","",IF(V180&gt;0,V180*$W$3,0))</f>
      </c>
      <c r="X180" s="46"/>
      <c r="Y180" s="44">
        <f aca="true" t="shared" si="160" ref="Y180:Y199">IF($C180="","",IF(X180&gt;0,X180*$Y$3,0))</f>
      </c>
      <c r="Z180" s="46"/>
      <c r="AA180" s="35">
        <f aca="true" t="shared" si="161" ref="AA180:AA199">IF($C180="","",IF(Z180&gt;0,Z180*$AA$3,0))</f>
      </c>
      <c r="AB180" s="46"/>
      <c r="AC180" s="35">
        <f aca="true" t="shared" si="162" ref="AC180:AC199">IF($C180="","",IF(AB180&gt;0,AB180*$AC$3,0))</f>
      </c>
      <c r="AD180" s="71">
        <f aca="true" t="shared" si="163" ref="AD180:AD199">IF(G180="mimo soutěž",0.01,IF(C180="",0,IF(ISNUMBER(IF(COUNTIF($H$170:$H$199,"&gt;=0")=COUNTIF($C$170:$C$199,"&gt;"""),I180,0)+IF(COUNTIF($J$170:$J$199,"&gt;=0")=COUNTIF($C$170:$C$199,"&gt;"""),K180,0)+IF(COUNTIF($L$170:$L$199,"&gt;=0")=COUNTIF($C$170:$C$199,"&gt;"""),M180,0)+IF(COUNTIF($N$170:$N$199,"&gt;=0")=COUNTIF($C$170:$C$199,"&gt;"""),O180,0)+IF(COUNTIF($P$170:$P$199,"&gt;=0")=COUNTIF($C$170:$C$199,"&gt;"""),Q180,0)+IF(COUNTIF($R$170:$R$199,"&gt;=0")=COUNTIF($C$170:$C$199,"&gt;"""),S180,0)+IF(COUNTIF($T$170:$T$199,"&gt;=0")=COUNTIF($C$170:$C$199,"&gt;"""),U180,0)+IF(COUNTIF($V$170:$V$199,"&gt;=0")=COUNTIF($C$170:$C$199,"&gt;"""),W180,0)+IF(COUNTIF($X$170:$X$199,"&gt;=0")=COUNTIF($C$170:$C$199,"&gt;"""),Y180,0)+IF(COUNTIF($Z$170:$Z$199,"&gt;=0")=COUNTIF($C$170:$C$199,"&gt;"""),AA180,0)+IF(COUNTIF($AB$170:$AB$199,"&gt;=0")=COUNTIF($C$170:$C$199,"&gt;"""),AC180,0)),IF(COUNTIF($H$170:$H$199,"&gt;=0")=COUNTIF($C$170:$C$199,"&gt;"""),I180,0)+IF(COUNTIF($J$170:$J$199,"&gt;=0")=COUNTIF($C$170:$C$199,"&gt;"""),K180,0)+IF(COUNTIF($L$170:$L$199,"&gt;=0")=COUNTIF($C$170:$C$199,"&gt;"""),M180,0)+IF(COUNTIF($N$170:$N$199,"&gt;=0")=COUNTIF($C$170:$C$199,"&gt;"""),O180,0)+IF(COUNTIF($P$170:$P$199,"&gt;=0")=COUNTIF($C$170:$C$199,"&gt;"""),Q180,0)+IF(COUNTIF($R$170:$R$199,"&gt;=0")=COUNTIF($C$170:$C$199,"&gt;"""),S180,0)+IF(COUNTIF($T$170:$T$199,"&gt;=0")=COUNTIF($C$170:$C$199,"&gt;"""),U180,0)+IF(COUNTIF($V$170:$V$199,"&gt;=0")=COUNTIF($C$170:$C$199,"&gt;"""),W180,0)+IF(COUNTIF($X$170:$X$199,"&gt;=0")=COUNTIF($C$170:$C$199,"&gt;"""),Y180,0)+IF(COUNTIF($Z$170:$Z$199,"&gt;=0")=COUNTIF($C$170:$C$199,"&gt;"""),AA180,0)+IF(COUNTIF($AB$170:$AB$199,"&gt;=0")=COUNTIF($C$170:$C$199,"&gt;"""),AC180,0),"")))</f>
        <v>0</v>
      </c>
      <c r="AE180" s="81">
        <f aca="true" t="shared" si="164" ref="AE180:AE199">IF(SUMIF(AC180,"&gt;0")+SUMIF(AA180,"&gt;0")+SUMIF(Y180,"&gt;0")+SUMIF(W180,"&gt;0")+SUMIF(U180,"&gt;0")+SUMIF(S180,"&gt;0")+SUMIF(Q180,"&gt;0")+SUMIF(O180,"&gt;0")+SUMIF(M180,"&gt;0")+SUMIF(K180,"&gt;0")+SUMIF(I180,"&gt;0")&gt;0,SUMIF(AC180,"&gt;0")+SUMIF(AA180,"&gt;0")+SUMIF(Y180,"&gt;0")+SUMIF(W180,"&gt;0")+SUMIF(U180,"&gt;0")+SUMIF(S180,"&gt;0")+SUMIF(Q180,"&gt;0")+SUMIF(O180,"&gt;0")+SUMIF(M180,"&gt;0")+SUMIF(K180,"&gt;0")+SUMIF(I180,"&gt;0"),"")</f>
      </c>
      <c r="AF180" s="6">
        <f aca="true" t="shared" si="165" ref="AF180:AF199">IF(AE180="","",IF(G180="mimo soutěž","X",A180))</f>
      </c>
    </row>
    <row r="181" spans="1:32" ht="15" customHeight="1" hidden="1">
      <c r="A181" s="74">
        <f t="shared" si="151"/>
        <v>12</v>
      </c>
      <c r="B181" s="75">
        <f t="shared" si="136"/>
      </c>
      <c r="C181" s="47"/>
      <c r="D181" s="47"/>
      <c r="E181" s="76"/>
      <c r="F181" s="77"/>
      <c r="G181" s="47"/>
      <c r="H181" s="46"/>
      <c r="I181" s="44">
        <f t="shared" si="152"/>
      </c>
      <c r="J181" s="46"/>
      <c r="K181" s="44">
        <f t="shared" si="153"/>
      </c>
      <c r="L181" s="46"/>
      <c r="M181" s="44">
        <f t="shared" si="154"/>
      </c>
      <c r="N181" s="46"/>
      <c r="O181" s="44">
        <f t="shared" si="155"/>
      </c>
      <c r="P181" s="46"/>
      <c r="Q181" s="44">
        <f t="shared" si="156"/>
      </c>
      <c r="R181" s="43"/>
      <c r="S181" s="44">
        <f t="shared" si="157"/>
      </c>
      <c r="T181" s="46"/>
      <c r="U181" s="44">
        <f t="shared" si="158"/>
      </c>
      <c r="V181" s="46"/>
      <c r="W181" s="44">
        <f t="shared" si="159"/>
      </c>
      <c r="X181" s="46"/>
      <c r="Y181" s="44">
        <f t="shared" si="160"/>
      </c>
      <c r="Z181" s="46"/>
      <c r="AA181" s="35">
        <f t="shared" si="161"/>
      </c>
      <c r="AB181" s="46"/>
      <c r="AC181" s="35">
        <f t="shared" si="162"/>
      </c>
      <c r="AD181" s="71">
        <f t="shared" si="163"/>
        <v>0</v>
      </c>
      <c r="AE181" s="81">
        <f t="shared" si="164"/>
      </c>
      <c r="AF181" s="6">
        <f t="shared" si="165"/>
      </c>
    </row>
    <row r="182" spans="1:32" ht="15" customHeight="1" hidden="1">
      <c r="A182" s="74">
        <f t="shared" si="151"/>
        <v>13</v>
      </c>
      <c r="B182" s="75">
        <f t="shared" si="136"/>
      </c>
      <c r="C182" s="47"/>
      <c r="D182" s="47"/>
      <c r="E182" s="76"/>
      <c r="F182" s="77"/>
      <c r="G182" s="47"/>
      <c r="H182" s="46"/>
      <c r="I182" s="44">
        <f t="shared" si="152"/>
      </c>
      <c r="J182" s="46"/>
      <c r="K182" s="44">
        <f t="shared" si="153"/>
      </c>
      <c r="L182" s="46"/>
      <c r="M182" s="44">
        <f t="shared" si="154"/>
      </c>
      <c r="N182" s="46"/>
      <c r="O182" s="44">
        <f t="shared" si="155"/>
      </c>
      <c r="P182" s="46"/>
      <c r="Q182" s="44">
        <f t="shared" si="156"/>
      </c>
      <c r="R182" s="43"/>
      <c r="S182" s="44">
        <f t="shared" si="157"/>
      </c>
      <c r="T182" s="46"/>
      <c r="U182" s="44">
        <f t="shared" si="158"/>
      </c>
      <c r="V182" s="46"/>
      <c r="W182" s="44">
        <f t="shared" si="159"/>
      </c>
      <c r="X182" s="46"/>
      <c r="Y182" s="44">
        <f t="shared" si="160"/>
      </c>
      <c r="Z182" s="46"/>
      <c r="AA182" s="35">
        <f t="shared" si="161"/>
      </c>
      <c r="AB182" s="46"/>
      <c r="AC182" s="35">
        <f t="shared" si="162"/>
      </c>
      <c r="AD182" s="71">
        <f t="shared" si="163"/>
        <v>0</v>
      </c>
      <c r="AE182" s="81">
        <f t="shared" si="164"/>
      </c>
      <c r="AF182" s="6">
        <f t="shared" si="165"/>
      </c>
    </row>
    <row r="183" spans="1:32" ht="11.25" customHeight="1" hidden="1">
      <c r="A183" s="74">
        <f t="shared" si="151"/>
        <v>14</v>
      </c>
      <c r="B183" s="75">
        <f t="shared" si="136"/>
      </c>
      <c r="C183" s="47"/>
      <c r="D183" s="47"/>
      <c r="E183" s="76"/>
      <c r="F183" s="77"/>
      <c r="G183" s="47"/>
      <c r="H183" s="46"/>
      <c r="I183" s="44">
        <f t="shared" si="152"/>
      </c>
      <c r="J183" s="46"/>
      <c r="K183" s="44">
        <f t="shared" si="153"/>
      </c>
      <c r="L183" s="46"/>
      <c r="M183" s="44">
        <f t="shared" si="154"/>
      </c>
      <c r="N183" s="46"/>
      <c r="O183" s="44">
        <f t="shared" si="155"/>
      </c>
      <c r="P183" s="46"/>
      <c r="Q183" s="44">
        <f t="shared" si="156"/>
      </c>
      <c r="R183" s="43"/>
      <c r="S183" s="44">
        <f t="shared" si="157"/>
      </c>
      <c r="T183" s="46"/>
      <c r="U183" s="44">
        <f t="shared" si="158"/>
      </c>
      <c r="V183" s="46"/>
      <c r="W183" s="44">
        <f t="shared" si="159"/>
      </c>
      <c r="X183" s="46"/>
      <c r="Y183" s="44">
        <f t="shared" si="160"/>
      </c>
      <c r="Z183" s="46"/>
      <c r="AA183" s="35">
        <f t="shared" si="161"/>
      </c>
      <c r="AB183" s="46"/>
      <c r="AC183" s="35">
        <f t="shared" si="162"/>
      </c>
      <c r="AD183" s="71">
        <f t="shared" si="163"/>
        <v>0</v>
      </c>
      <c r="AE183" s="81">
        <f t="shared" si="164"/>
      </c>
      <c r="AF183" s="6">
        <f t="shared" si="165"/>
      </c>
    </row>
    <row r="184" spans="1:32" ht="15" customHeight="1" hidden="1">
      <c r="A184" s="74">
        <f t="shared" si="151"/>
        <v>15</v>
      </c>
      <c r="B184" s="75">
        <f t="shared" si="136"/>
      </c>
      <c r="C184" s="47"/>
      <c r="D184" s="47"/>
      <c r="E184" s="76"/>
      <c r="F184" s="77"/>
      <c r="G184" s="47"/>
      <c r="H184" s="46"/>
      <c r="I184" s="44">
        <f t="shared" si="152"/>
      </c>
      <c r="J184" s="46"/>
      <c r="K184" s="44">
        <f t="shared" si="153"/>
      </c>
      <c r="L184" s="46"/>
      <c r="M184" s="44">
        <f t="shared" si="154"/>
      </c>
      <c r="N184" s="46"/>
      <c r="O184" s="44">
        <f t="shared" si="155"/>
      </c>
      <c r="P184" s="46"/>
      <c r="Q184" s="44">
        <f t="shared" si="156"/>
      </c>
      <c r="R184" s="43"/>
      <c r="S184" s="44">
        <f t="shared" si="157"/>
      </c>
      <c r="T184" s="46"/>
      <c r="U184" s="44">
        <f t="shared" si="158"/>
      </c>
      <c r="V184" s="46"/>
      <c r="W184" s="44">
        <f t="shared" si="159"/>
      </c>
      <c r="X184" s="46"/>
      <c r="Y184" s="44">
        <f t="shared" si="160"/>
      </c>
      <c r="Z184" s="46"/>
      <c r="AA184" s="35">
        <f t="shared" si="161"/>
      </c>
      <c r="AB184" s="46"/>
      <c r="AC184" s="35">
        <f t="shared" si="162"/>
      </c>
      <c r="AD184" s="71">
        <f t="shared" si="163"/>
        <v>0</v>
      </c>
      <c r="AE184" s="81">
        <f t="shared" si="164"/>
      </c>
      <c r="AF184" s="6">
        <f t="shared" si="165"/>
      </c>
    </row>
    <row r="185" spans="1:32" ht="15" customHeight="1" hidden="1">
      <c r="A185" s="74">
        <f t="shared" si="151"/>
        <v>16</v>
      </c>
      <c r="B185" s="75">
        <f t="shared" si="136"/>
      </c>
      <c r="C185" s="47"/>
      <c r="D185" s="47"/>
      <c r="E185" s="76"/>
      <c r="F185" s="77"/>
      <c r="G185" s="47"/>
      <c r="H185" s="46"/>
      <c r="I185" s="44">
        <f t="shared" si="152"/>
      </c>
      <c r="J185" s="46"/>
      <c r="K185" s="44">
        <f t="shared" si="153"/>
      </c>
      <c r="L185" s="46"/>
      <c r="M185" s="44">
        <f t="shared" si="154"/>
      </c>
      <c r="N185" s="46"/>
      <c r="O185" s="44">
        <f t="shared" si="155"/>
      </c>
      <c r="P185" s="46"/>
      <c r="Q185" s="44">
        <f t="shared" si="156"/>
      </c>
      <c r="R185" s="43"/>
      <c r="S185" s="44">
        <f t="shared" si="157"/>
      </c>
      <c r="T185" s="46"/>
      <c r="U185" s="44">
        <f t="shared" si="158"/>
      </c>
      <c r="V185" s="46"/>
      <c r="W185" s="44">
        <f t="shared" si="159"/>
      </c>
      <c r="X185" s="46"/>
      <c r="Y185" s="44">
        <f t="shared" si="160"/>
      </c>
      <c r="Z185" s="46"/>
      <c r="AA185" s="35">
        <f t="shared" si="161"/>
      </c>
      <c r="AB185" s="46"/>
      <c r="AC185" s="35">
        <f t="shared" si="162"/>
      </c>
      <c r="AD185" s="71">
        <f t="shared" si="163"/>
        <v>0</v>
      </c>
      <c r="AE185" s="81">
        <f t="shared" si="164"/>
      </c>
      <c r="AF185" s="6">
        <f t="shared" si="165"/>
      </c>
    </row>
    <row r="186" spans="1:32" ht="15" customHeight="1" hidden="1">
      <c r="A186" s="74">
        <f t="shared" si="151"/>
        <v>17</v>
      </c>
      <c r="B186" s="75">
        <f t="shared" si="136"/>
      </c>
      <c r="C186" s="47"/>
      <c r="D186" s="47"/>
      <c r="E186" s="76"/>
      <c r="F186" s="77"/>
      <c r="G186" s="47"/>
      <c r="H186" s="46"/>
      <c r="I186" s="44">
        <f t="shared" si="152"/>
      </c>
      <c r="J186" s="46"/>
      <c r="K186" s="44">
        <f t="shared" si="153"/>
      </c>
      <c r="L186" s="46"/>
      <c r="M186" s="44">
        <f t="shared" si="154"/>
      </c>
      <c r="N186" s="46"/>
      <c r="O186" s="44">
        <f t="shared" si="155"/>
      </c>
      <c r="P186" s="46"/>
      <c r="Q186" s="44">
        <f t="shared" si="156"/>
      </c>
      <c r="R186" s="43"/>
      <c r="S186" s="44">
        <f t="shared" si="157"/>
      </c>
      <c r="T186" s="46"/>
      <c r="U186" s="44">
        <f t="shared" si="158"/>
      </c>
      <c r="V186" s="46"/>
      <c r="W186" s="44">
        <f t="shared" si="159"/>
      </c>
      <c r="X186" s="46"/>
      <c r="Y186" s="44">
        <f t="shared" si="160"/>
      </c>
      <c r="Z186" s="46"/>
      <c r="AA186" s="35">
        <f t="shared" si="161"/>
      </c>
      <c r="AB186" s="46"/>
      <c r="AC186" s="35">
        <f t="shared" si="162"/>
      </c>
      <c r="AD186" s="71">
        <f t="shared" si="163"/>
        <v>0</v>
      </c>
      <c r="AE186" s="81">
        <f t="shared" si="164"/>
      </c>
      <c r="AF186" s="6">
        <f t="shared" si="165"/>
      </c>
    </row>
    <row r="187" spans="1:32" ht="15" customHeight="1" hidden="1">
      <c r="A187" s="74">
        <f t="shared" si="151"/>
        <v>18</v>
      </c>
      <c r="B187" s="75">
        <f t="shared" si="136"/>
      </c>
      <c r="C187" s="47"/>
      <c r="D187" s="47"/>
      <c r="E187" s="76"/>
      <c r="F187" s="77"/>
      <c r="G187" s="47"/>
      <c r="H187" s="46"/>
      <c r="I187" s="44">
        <f t="shared" si="152"/>
      </c>
      <c r="J187" s="46"/>
      <c r="K187" s="44">
        <f t="shared" si="153"/>
      </c>
      <c r="L187" s="46"/>
      <c r="M187" s="44">
        <f t="shared" si="154"/>
      </c>
      <c r="N187" s="46"/>
      <c r="O187" s="44">
        <f t="shared" si="155"/>
      </c>
      <c r="P187" s="46"/>
      <c r="Q187" s="44">
        <f t="shared" si="156"/>
      </c>
      <c r="R187" s="43"/>
      <c r="S187" s="44">
        <f t="shared" si="157"/>
      </c>
      <c r="T187" s="46"/>
      <c r="U187" s="44">
        <f t="shared" si="158"/>
      </c>
      <c r="V187" s="46"/>
      <c r="W187" s="44">
        <f t="shared" si="159"/>
      </c>
      <c r="X187" s="46"/>
      <c r="Y187" s="44">
        <f t="shared" si="160"/>
      </c>
      <c r="Z187" s="46"/>
      <c r="AA187" s="35">
        <f t="shared" si="161"/>
      </c>
      <c r="AB187" s="46"/>
      <c r="AC187" s="35">
        <f t="shared" si="162"/>
      </c>
      <c r="AD187" s="71">
        <f t="shared" si="163"/>
        <v>0</v>
      </c>
      <c r="AE187" s="81">
        <f t="shared" si="164"/>
      </c>
      <c r="AF187" s="6">
        <f t="shared" si="165"/>
      </c>
    </row>
    <row r="188" spans="1:32" ht="15" customHeight="1" hidden="1">
      <c r="A188" s="74">
        <f t="shared" si="151"/>
        <v>19</v>
      </c>
      <c r="B188" s="75">
        <f t="shared" si="136"/>
      </c>
      <c r="C188" s="47"/>
      <c r="D188" s="47"/>
      <c r="E188" s="76"/>
      <c r="F188" s="77"/>
      <c r="G188" s="47"/>
      <c r="H188" s="46"/>
      <c r="I188" s="44">
        <f t="shared" si="152"/>
      </c>
      <c r="J188" s="46"/>
      <c r="K188" s="44">
        <f t="shared" si="153"/>
      </c>
      <c r="L188" s="46"/>
      <c r="M188" s="44">
        <f t="shared" si="154"/>
      </c>
      <c r="N188" s="46"/>
      <c r="O188" s="44">
        <f t="shared" si="155"/>
      </c>
      <c r="P188" s="46"/>
      <c r="Q188" s="44">
        <f t="shared" si="156"/>
      </c>
      <c r="R188" s="43"/>
      <c r="S188" s="44">
        <f t="shared" si="157"/>
      </c>
      <c r="T188" s="46"/>
      <c r="U188" s="44">
        <f t="shared" si="158"/>
      </c>
      <c r="V188" s="46"/>
      <c r="W188" s="44">
        <f t="shared" si="159"/>
      </c>
      <c r="X188" s="46"/>
      <c r="Y188" s="44">
        <f t="shared" si="160"/>
      </c>
      <c r="Z188" s="46"/>
      <c r="AA188" s="35">
        <f t="shared" si="161"/>
      </c>
      <c r="AB188" s="46"/>
      <c r="AC188" s="35">
        <f t="shared" si="162"/>
      </c>
      <c r="AD188" s="71">
        <f t="shared" si="163"/>
        <v>0</v>
      </c>
      <c r="AE188" s="81">
        <f t="shared" si="164"/>
      </c>
      <c r="AF188" s="6">
        <f t="shared" si="165"/>
      </c>
    </row>
    <row r="189" spans="1:32" ht="15" customHeight="1" hidden="1">
      <c r="A189" s="74">
        <f t="shared" si="151"/>
        <v>20</v>
      </c>
      <c r="B189" s="75"/>
      <c r="C189" s="47"/>
      <c r="D189" s="47"/>
      <c r="E189" s="76"/>
      <c r="F189" s="77"/>
      <c r="G189" s="47"/>
      <c r="H189" s="46"/>
      <c r="I189" s="44">
        <f t="shared" si="152"/>
      </c>
      <c r="J189" s="46"/>
      <c r="K189" s="44">
        <f t="shared" si="153"/>
      </c>
      <c r="L189" s="46"/>
      <c r="M189" s="44">
        <f t="shared" si="154"/>
      </c>
      <c r="N189" s="46"/>
      <c r="O189" s="44">
        <f t="shared" si="155"/>
      </c>
      <c r="P189" s="46"/>
      <c r="Q189" s="44">
        <f t="shared" si="156"/>
      </c>
      <c r="R189" s="43"/>
      <c r="S189" s="44">
        <f t="shared" si="157"/>
      </c>
      <c r="T189" s="46"/>
      <c r="U189" s="44">
        <f t="shared" si="158"/>
      </c>
      <c r="V189" s="46"/>
      <c r="W189" s="44">
        <f t="shared" si="159"/>
      </c>
      <c r="X189" s="46"/>
      <c r="Y189" s="44">
        <f t="shared" si="160"/>
      </c>
      <c r="Z189" s="46"/>
      <c r="AA189" s="35">
        <f t="shared" si="161"/>
      </c>
      <c r="AB189" s="46"/>
      <c r="AC189" s="35">
        <f t="shared" si="162"/>
      </c>
      <c r="AD189" s="71">
        <f t="shared" si="163"/>
        <v>0</v>
      </c>
      <c r="AE189" s="81">
        <f t="shared" si="164"/>
      </c>
      <c r="AF189" s="6">
        <f t="shared" si="165"/>
      </c>
    </row>
    <row r="190" spans="1:32" ht="15" customHeight="1" hidden="1">
      <c r="A190" s="74">
        <f t="shared" si="151"/>
        <v>21</v>
      </c>
      <c r="B190" s="75"/>
      <c r="C190" s="47"/>
      <c r="D190" s="47"/>
      <c r="E190" s="76"/>
      <c r="F190" s="77"/>
      <c r="G190" s="47"/>
      <c r="H190" s="46"/>
      <c r="I190" s="44">
        <f t="shared" si="152"/>
      </c>
      <c r="J190" s="46"/>
      <c r="K190" s="44">
        <f t="shared" si="153"/>
      </c>
      <c r="L190" s="46"/>
      <c r="M190" s="44">
        <f t="shared" si="154"/>
      </c>
      <c r="N190" s="46"/>
      <c r="O190" s="44">
        <f t="shared" si="155"/>
      </c>
      <c r="P190" s="46"/>
      <c r="Q190" s="44">
        <f t="shared" si="156"/>
      </c>
      <c r="R190" s="43"/>
      <c r="S190" s="44">
        <f t="shared" si="157"/>
      </c>
      <c r="T190" s="46"/>
      <c r="U190" s="44">
        <f t="shared" si="158"/>
      </c>
      <c r="V190" s="46"/>
      <c r="W190" s="44">
        <f t="shared" si="159"/>
      </c>
      <c r="X190" s="46"/>
      <c r="Y190" s="44">
        <f t="shared" si="160"/>
      </c>
      <c r="Z190" s="46"/>
      <c r="AA190" s="35">
        <f t="shared" si="161"/>
      </c>
      <c r="AB190" s="46"/>
      <c r="AC190" s="35">
        <f t="shared" si="162"/>
      </c>
      <c r="AD190" s="71">
        <f t="shared" si="163"/>
        <v>0</v>
      </c>
      <c r="AE190" s="81">
        <f t="shared" si="164"/>
      </c>
      <c r="AF190" s="6">
        <f t="shared" si="165"/>
      </c>
    </row>
    <row r="191" spans="1:32" ht="15" customHeight="1" hidden="1">
      <c r="A191" s="74">
        <f t="shared" si="151"/>
        <v>22</v>
      </c>
      <c r="B191" s="75"/>
      <c r="C191" s="47"/>
      <c r="D191" s="47"/>
      <c r="E191" s="76"/>
      <c r="F191" s="77"/>
      <c r="G191" s="47"/>
      <c r="H191" s="46"/>
      <c r="I191" s="44">
        <f t="shared" si="152"/>
      </c>
      <c r="J191" s="46"/>
      <c r="K191" s="44">
        <f t="shared" si="153"/>
      </c>
      <c r="L191" s="46"/>
      <c r="M191" s="44">
        <f t="shared" si="154"/>
      </c>
      <c r="N191" s="46"/>
      <c r="O191" s="44">
        <f t="shared" si="155"/>
      </c>
      <c r="P191" s="46"/>
      <c r="Q191" s="44">
        <f t="shared" si="156"/>
      </c>
      <c r="R191" s="43"/>
      <c r="S191" s="44">
        <f t="shared" si="157"/>
      </c>
      <c r="T191" s="46"/>
      <c r="U191" s="44">
        <f t="shared" si="158"/>
      </c>
      <c r="V191" s="46"/>
      <c r="W191" s="44">
        <f t="shared" si="159"/>
      </c>
      <c r="X191" s="46"/>
      <c r="Y191" s="44">
        <f t="shared" si="160"/>
      </c>
      <c r="Z191" s="46"/>
      <c r="AA191" s="35">
        <f t="shared" si="161"/>
      </c>
      <c r="AB191" s="46"/>
      <c r="AC191" s="35">
        <f t="shared" si="162"/>
      </c>
      <c r="AD191" s="71">
        <f t="shared" si="163"/>
        <v>0</v>
      </c>
      <c r="AE191" s="81">
        <f t="shared" si="164"/>
      </c>
      <c r="AF191" s="6">
        <f t="shared" si="165"/>
      </c>
    </row>
    <row r="192" spans="1:32" ht="15" customHeight="1" hidden="1">
      <c r="A192" s="74">
        <f t="shared" si="151"/>
        <v>23</v>
      </c>
      <c r="B192" s="75"/>
      <c r="C192" s="47"/>
      <c r="D192" s="47"/>
      <c r="E192" s="76"/>
      <c r="F192" s="77"/>
      <c r="G192" s="47"/>
      <c r="H192" s="46"/>
      <c r="I192" s="44">
        <f t="shared" si="152"/>
      </c>
      <c r="J192" s="46"/>
      <c r="K192" s="44">
        <f t="shared" si="153"/>
      </c>
      <c r="L192" s="46"/>
      <c r="M192" s="44">
        <f t="shared" si="154"/>
      </c>
      <c r="N192" s="46"/>
      <c r="O192" s="44">
        <f t="shared" si="155"/>
      </c>
      <c r="P192" s="46"/>
      <c r="Q192" s="44">
        <f t="shared" si="156"/>
      </c>
      <c r="R192" s="43"/>
      <c r="S192" s="44">
        <f t="shared" si="157"/>
      </c>
      <c r="T192" s="46"/>
      <c r="U192" s="44">
        <f t="shared" si="158"/>
      </c>
      <c r="V192" s="46"/>
      <c r="W192" s="44">
        <f t="shared" si="159"/>
      </c>
      <c r="X192" s="46"/>
      <c r="Y192" s="44">
        <f t="shared" si="160"/>
      </c>
      <c r="Z192" s="46"/>
      <c r="AA192" s="35">
        <f t="shared" si="161"/>
      </c>
      <c r="AB192" s="46"/>
      <c r="AC192" s="35">
        <f t="shared" si="162"/>
      </c>
      <c r="AD192" s="71">
        <f t="shared" si="163"/>
        <v>0</v>
      </c>
      <c r="AE192" s="81">
        <f t="shared" si="164"/>
      </c>
      <c r="AF192" s="6">
        <f t="shared" si="165"/>
      </c>
    </row>
    <row r="193" spans="1:32" ht="15" customHeight="1" hidden="1">
      <c r="A193" s="74">
        <f t="shared" si="151"/>
        <v>24</v>
      </c>
      <c r="B193" s="75"/>
      <c r="C193" s="47"/>
      <c r="D193" s="47"/>
      <c r="E193" s="76"/>
      <c r="F193" s="77"/>
      <c r="G193" s="47"/>
      <c r="H193" s="46"/>
      <c r="I193" s="44">
        <f t="shared" si="152"/>
      </c>
      <c r="J193" s="46"/>
      <c r="K193" s="44">
        <f t="shared" si="153"/>
      </c>
      <c r="L193" s="46"/>
      <c r="M193" s="44">
        <f t="shared" si="154"/>
      </c>
      <c r="N193" s="46"/>
      <c r="O193" s="44">
        <f t="shared" si="155"/>
      </c>
      <c r="P193" s="46"/>
      <c r="Q193" s="44">
        <f t="shared" si="156"/>
      </c>
      <c r="R193" s="43"/>
      <c r="S193" s="44">
        <f t="shared" si="157"/>
      </c>
      <c r="T193" s="46"/>
      <c r="U193" s="44">
        <f t="shared" si="158"/>
      </c>
      <c r="V193" s="46"/>
      <c r="W193" s="44">
        <f t="shared" si="159"/>
      </c>
      <c r="X193" s="46"/>
      <c r="Y193" s="44">
        <f t="shared" si="160"/>
      </c>
      <c r="Z193" s="46"/>
      <c r="AA193" s="35">
        <f t="shared" si="161"/>
      </c>
      <c r="AB193" s="46"/>
      <c r="AC193" s="35">
        <f t="shared" si="162"/>
      </c>
      <c r="AD193" s="71">
        <f t="shared" si="163"/>
        <v>0</v>
      </c>
      <c r="AE193" s="81">
        <f t="shared" si="164"/>
      </c>
      <c r="AF193" s="6">
        <f t="shared" si="165"/>
      </c>
    </row>
    <row r="194" spans="1:32" ht="15" customHeight="1" hidden="1">
      <c r="A194" s="74">
        <f t="shared" si="151"/>
        <v>25</v>
      </c>
      <c r="B194" s="75"/>
      <c r="C194" s="47"/>
      <c r="D194" s="47"/>
      <c r="E194" s="76"/>
      <c r="F194" s="77"/>
      <c r="G194" s="47"/>
      <c r="H194" s="46"/>
      <c r="I194" s="44">
        <f t="shared" si="152"/>
      </c>
      <c r="J194" s="46"/>
      <c r="K194" s="44">
        <f t="shared" si="153"/>
      </c>
      <c r="L194" s="46"/>
      <c r="M194" s="44">
        <f t="shared" si="154"/>
      </c>
      <c r="N194" s="46"/>
      <c r="O194" s="44">
        <f t="shared" si="155"/>
      </c>
      <c r="P194" s="46"/>
      <c r="Q194" s="44">
        <f t="shared" si="156"/>
      </c>
      <c r="R194" s="43"/>
      <c r="S194" s="44">
        <f t="shared" si="157"/>
      </c>
      <c r="T194" s="46"/>
      <c r="U194" s="44">
        <f t="shared" si="158"/>
      </c>
      <c r="V194" s="46"/>
      <c r="W194" s="44">
        <f t="shared" si="159"/>
      </c>
      <c r="X194" s="46"/>
      <c r="Y194" s="44">
        <f t="shared" si="160"/>
      </c>
      <c r="Z194" s="46"/>
      <c r="AA194" s="35">
        <f t="shared" si="161"/>
      </c>
      <c r="AB194" s="46"/>
      <c r="AC194" s="35">
        <f t="shared" si="162"/>
      </c>
      <c r="AD194" s="71">
        <f t="shared" si="163"/>
        <v>0</v>
      </c>
      <c r="AE194" s="81">
        <f t="shared" si="164"/>
      </c>
      <c r="AF194" s="6">
        <f t="shared" si="165"/>
      </c>
    </row>
    <row r="195" spans="1:32" ht="15" customHeight="1" hidden="1">
      <c r="A195" s="74">
        <f t="shared" si="151"/>
        <v>26</v>
      </c>
      <c r="B195" s="75"/>
      <c r="C195" s="47"/>
      <c r="D195" s="47"/>
      <c r="E195" s="76"/>
      <c r="F195" s="77"/>
      <c r="G195" s="47"/>
      <c r="H195" s="46"/>
      <c r="I195" s="44">
        <f t="shared" si="152"/>
      </c>
      <c r="J195" s="46"/>
      <c r="K195" s="44">
        <f t="shared" si="153"/>
      </c>
      <c r="L195" s="46"/>
      <c r="M195" s="44">
        <f t="shared" si="154"/>
      </c>
      <c r="N195" s="46"/>
      <c r="O195" s="44">
        <f t="shared" si="155"/>
      </c>
      <c r="P195" s="46"/>
      <c r="Q195" s="44">
        <f t="shared" si="156"/>
      </c>
      <c r="R195" s="43"/>
      <c r="S195" s="44">
        <f t="shared" si="157"/>
      </c>
      <c r="T195" s="46"/>
      <c r="U195" s="44">
        <f t="shared" si="158"/>
      </c>
      <c r="V195" s="46"/>
      <c r="W195" s="44">
        <f t="shared" si="159"/>
      </c>
      <c r="X195" s="46"/>
      <c r="Y195" s="44">
        <f t="shared" si="160"/>
      </c>
      <c r="Z195" s="46"/>
      <c r="AA195" s="35">
        <f t="shared" si="161"/>
      </c>
      <c r="AB195" s="46"/>
      <c r="AC195" s="35">
        <f t="shared" si="162"/>
      </c>
      <c r="AD195" s="71">
        <f t="shared" si="163"/>
        <v>0</v>
      </c>
      <c r="AE195" s="81">
        <f t="shared" si="164"/>
      </c>
      <c r="AF195" s="6">
        <f t="shared" si="165"/>
      </c>
    </row>
    <row r="196" spans="1:32" ht="15" customHeight="1" hidden="1">
      <c r="A196" s="74">
        <f t="shared" si="151"/>
        <v>27</v>
      </c>
      <c r="B196" s="75"/>
      <c r="C196" s="47"/>
      <c r="D196" s="47"/>
      <c r="E196" s="76"/>
      <c r="F196" s="77"/>
      <c r="G196" s="47"/>
      <c r="H196" s="46"/>
      <c r="I196" s="44">
        <f t="shared" si="152"/>
      </c>
      <c r="J196" s="46"/>
      <c r="K196" s="44">
        <f t="shared" si="153"/>
      </c>
      <c r="L196" s="46"/>
      <c r="M196" s="44">
        <f t="shared" si="154"/>
      </c>
      <c r="N196" s="46"/>
      <c r="O196" s="44">
        <f t="shared" si="155"/>
      </c>
      <c r="P196" s="46"/>
      <c r="Q196" s="44">
        <f t="shared" si="156"/>
      </c>
      <c r="R196" s="43"/>
      <c r="S196" s="44">
        <f t="shared" si="157"/>
      </c>
      <c r="T196" s="46"/>
      <c r="U196" s="44">
        <f t="shared" si="158"/>
      </c>
      <c r="V196" s="46"/>
      <c r="W196" s="44">
        <f t="shared" si="159"/>
      </c>
      <c r="X196" s="46"/>
      <c r="Y196" s="44">
        <f t="shared" si="160"/>
      </c>
      <c r="Z196" s="46"/>
      <c r="AA196" s="35">
        <f t="shared" si="161"/>
      </c>
      <c r="AB196" s="46"/>
      <c r="AC196" s="35">
        <f t="shared" si="162"/>
      </c>
      <c r="AD196" s="71">
        <f t="shared" si="163"/>
        <v>0</v>
      </c>
      <c r="AE196" s="81">
        <f t="shared" si="164"/>
      </c>
      <c r="AF196" s="6">
        <f t="shared" si="165"/>
      </c>
    </row>
    <row r="197" spans="1:32" ht="15" customHeight="1" hidden="1">
      <c r="A197" s="74">
        <f t="shared" si="151"/>
        <v>28</v>
      </c>
      <c r="B197" s="75"/>
      <c r="C197" s="47"/>
      <c r="D197" s="47"/>
      <c r="E197" s="76"/>
      <c r="F197" s="77"/>
      <c r="G197" s="47"/>
      <c r="H197" s="46"/>
      <c r="I197" s="44">
        <f t="shared" si="152"/>
      </c>
      <c r="J197" s="46"/>
      <c r="K197" s="44">
        <f t="shared" si="153"/>
      </c>
      <c r="L197" s="46"/>
      <c r="M197" s="44">
        <f t="shared" si="154"/>
      </c>
      <c r="N197" s="46"/>
      <c r="O197" s="44">
        <f t="shared" si="155"/>
      </c>
      <c r="P197" s="46"/>
      <c r="Q197" s="44">
        <f t="shared" si="156"/>
      </c>
      <c r="R197" s="43"/>
      <c r="S197" s="44">
        <f t="shared" si="157"/>
      </c>
      <c r="T197" s="46"/>
      <c r="U197" s="44">
        <f t="shared" si="158"/>
      </c>
      <c r="V197" s="46"/>
      <c r="W197" s="44">
        <f t="shared" si="159"/>
      </c>
      <c r="X197" s="46"/>
      <c r="Y197" s="44">
        <f t="shared" si="160"/>
      </c>
      <c r="Z197" s="46"/>
      <c r="AA197" s="35">
        <f t="shared" si="161"/>
      </c>
      <c r="AB197" s="46"/>
      <c r="AC197" s="35">
        <f t="shared" si="162"/>
      </c>
      <c r="AD197" s="71">
        <f t="shared" si="163"/>
        <v>0</v>
      </c>
      <c r="AE197" s="81">
        <f t="shared" si="164"/>
      </c>
      <c r="AF197" s="6">
        <f t="shared" si="165"/>
      </c>
    </row>
    <row r="198" spans="1:32" ht="15" customHeight="1" hidden="1">
      <c r="A198" s="74">
        <f t="shared" si="151"/>
        <v>29</v>
      </c>
      <c r="B198" s="75"/>
      <c r="C198" s="47"/>
      <c r="D198" s="47"/>
      <c r="E198" s="76"/>
      <c r="F198" s="77"/>
      <c r="G198" s="47"/>
      <c r="H198" s="46"/>
      <c r="I198" s="44">
        <f t="shared" si="152"/>
      </c>
      <c r="J198" s="46"/>
      <c r="K198" s="44">
        <f t="shared" si="153"/>
      </c>
      <c r="L198" s="46"/>
      <c r="M198" s="44">
        <f t="shared" si="154"/>
      </c>
      <c r="N198" s="46"/>
      <c r="O198" s="44">
        <f t="shared" si="155"/>
      </c>
      <c r="P198" s="46"/>
      <c r="Q198" s="44">
        <f t="shared" si="156"/>
      </c>
      <c r="R198" s="43"/>
      <c r="S198" s="44">
        <f t="shared" si="157"/>
      </c>
      <c r="T198" s="46"/>
      <c r="U198" s="44">
        <f t="shared" si="158"/>
      </c>
      <c r="V198" s="46"/>
      <c r="W198" s="44">
        <f t="shared" si="159"/>
      </c>
      <c r="X198" s="46"/>
      <c r="Y198" s="44">
        <f t="shared" si="160"/>
      </c>
      <c r="Z198" s="46"/>
      <c r="AA198" s="35">
        <f t="shared" si="161"/>
      </c>
      <c r="AB198" s="46"/>
      <c r="AC198" s="35">
        <f t="shared" si="162"/>
      </c>
      <c r="AD198" s="71">
        <f t="shared" si="163"/>
        <v>0</v>
      </c>
      <c r="AE198" s="81">
        <f t="shared" si="164"/>
      </c>
      <c r="AF198" s="6">
        <f t="shared" si="165"/>
      </c>
    </row>
    <row r="199" spans="1:32" ht="15" customHeight="1" hidden="1">
      <c r="A199" s="74">
        <f t="shared" si="151"/>
        <v>30</v>
      </c>
      <c r="B199" s="75">
        <f t="shared" si="136"/>
      </c>
      <c r="C199" s="47"/>
      <c r="D199" s="47"/>
      <c r="E199" s="76"/>
      <c r="F199" s="77"/>
      <c r="G199" s="47"/>
      <c r="H199" s="46"/>
      <c r="I199" s="44">
        <f t="shared" si="152"/>
      </c>
      <c r="J199" s="46"/>
      <c r="K199" s="44">
        <f t="shared" si="153"/>
      </c>
      <c r="L199" s="46"/>
      <c r="M199" s="44">
        <f t="shared" si="154"/>
      </c>
      <c r="N199" s="46"/>
      <c r="O199" s="44">
        <f t="shared" si="155"/>
      </c>
      <c r="P199" s="46"/>
      <c r="Q199" s="44">
        <f t="shared" si="156"/>
      </c>
      <c r="R199" s="43"/>
      <c r="S199" s="44">
        <f t="shared" si="157"/>
      </c>
      <c r="T199" s="46"/>
      <c r="U199" s="44">
        <f t="shared" si="158"/>
      </c>
      <c r="V199" s="46"/>
      <c r="W199" s="44">
        <f t="shared" si="159"/>
      </c>
      <c r="X199" s="46"/>
      <c r="Y199" s="44">
        <f t="shared" si="160"/>
      </c>
      <c r="Z199" s="46"/>
      <c r="AA199" s="35">
        <f t="shared" si="161"/>
      </c>
      <c r="AB199" s="46"/>
      <c r="AC199" s="35">
        <f t="shared" si="162"/>
      </c>
      <c r="AD199" s="71">
        <f t="shared" si="163"/>
        <v>0</v>
      </c>
      <c r="AE199" s="81">
        <f t="shared" si="164"/>
      </c>
      <c r="AF199" s="6">
        <f t="shared" si="165"/>
      </c>
    </row>
    <row r="200" spans="1:32" s="3" customFormat="1" ht="15" customHeight="1" thickBot="1">
      <c r="A200" s="131" t="s">
        <v>186</v>
      </c>
      <c r="B200" s="105"/>
      <c r="C200" s="106"/>
      <c r="D200" s="106"/>
      <c r="E200" s="107"/>
      <c r="F200" s="108"/>
      <c r="G200" s="106"/>
      <c r="H200" s="36"/>
      <c r="I200" s="36"/>
      <c r="J200" s="36"/>
      <c r="K200" s="36"/>
      <c r="L200" s="36"/>
      <c r="M200" s="36"/>
      <c r="N200" s="36"/>
      <c r="O200" s="36"/>
      <c r="P200" s="36"/>
      <c r="Q200" s="36"/>
      <c r="R200" s="36"/>
      <c r="S200" s="36"/>
      <c r="T200" s="36"/>
      <c r="U200" s="36"/>
      <c r="V200" s="36"/>
      <c r="W200" s="36"/>
      <c r="X200" s="37"/>
      <c r="Y200" s="37"/>
      <c r="Z200" s="37"/>
      <c r="AA200" s="37"/>
      <c r="AB200" s="37"/>
      <c r="AC200" s="37"/>
      <c r="AD200" s="100"/>
      <c r="AE200" s="101"/>
      <c r="AF200" s="7"/>
    </row>
    <row r="201" spans="1:32" s="9" customFormat="1" ht="15" customHeight="1" thickBot="1" thickTop="1">
      <c r="A201" s="109"/>
      <c r="B201" s="110"/>
      <c r="C201" s="124"/>
      <c r="D201" s="146"/>
      <c r="E201" s="147"/>
      <c r="F201" s="111" t="s">
        <v>23</v>
      </c>
      <c r="G201" s="112"/>
      <c r="H201" s="144" t="s">
        <v>0</v>
      </c>
      <c r="I201" s="145"/>
      <c r="J201" s="144" t="s">
        <v>1</v>
      </c>
      <c r="K201" s="145"/>
      <c r="L201" s="144" t="s">
        <v>2</v>
      </c>
      <c r="M201" s="145"/>
      <c r="N201" s="144" t="s">
        <v>3</v>
      </c>
      <c r="O201" s="145"/>
      <c r="P201" s="144" t="s">
        <v>4</v>
      </c>
      <c r="Q201" s="145"/>
      <c r="R201" s="144" t="s">
        <v>5</v>
      </c>
      <c r="S201" s="145"/>
      <c r="T201" s="144" t="s">
        <v>6</v>
      </c>
      <c r="U201" s="145"/>
      <c r="V201" s="144" t="s">
        <v>7</v>
      </c>
      <c r="W201" s="145"/>
      <c r="X201" s="150" t="s">
        <v>8</v>
      </c>
      <c r="Y201" s="151"/>
      <c r="Z201" s="150" t="s">
        <v>9</v>
      </c>
      <c r="AA201" s="151"/>
      <c r="AB201" s="150" t="s">
        <v>10</v>
      </c>
      <c r="AC201" s="151"/>
      <c r="AD201" s="138" t="s">
        <v>245</v>
      </c>
      <c r="AE201" s="139"/>
      <c r="AF201" s="140" t="s">
        <v>13</v>
      </c>
    </row>
    <row r="202" spans="1:32" s="82" customFormat="1" ht="30" customHeight="1" thickBot="1" thickTop="1">
      <c r="A202" s="57"/>
      <c r="B202" s="58" t="s">
        <v>65</v>
      </c>
      <c r="C202" s="60" t="s">
        <v>11</v>
      </c>
      <c r="D202" s="113" t="s">
        <v>12</v>
      </c>
      <c r="E202" s="59"/>
      <c r="F202" s="60" t="s">
        <v>248</v>
      </c>
      <c r="G202" s="114" t="s">
        <v>247</v>
      </c>
      <c r="H202" s="61" t="s">
        <v>249</v>
      </c>
      <c r="I202" s="62" t="s">
        <v>245</v>
      </c>
      <c r="J202" s="61" t="s">
        <v>249</v>
      </c>
      <c r="K202" s="62" t="s">
        <v>245</v>
      </c>
      <c r="L202" s="61" t="s">
        <v>249</v>
      </c>
      <c r="M202" s="62" t="s">
        <v>245</v>
      </c>
      <c r="N202" s="61" t="s">
        <v>249</v>
      </c>
      <c r="O202" s="62" t="s">
        <v>245</v>
      </c>
      <c r="P202" s="61" t="s">
        <v>249</v>
      </c>
      <c r="Q202" s="62" t="s">
        <v>245</v>
      </c>
      <c r="R202" s="61" t="s">
        <v>249</v>
      </c>
      <c r="S202" s="62" t="s">
        <v>245</v>
      </c>
      <c r="T202" s="61" t="s">
        <v>249</v>
      </c>
      <c r="U202" s="62" t="s">
        <v>245</v>
      </c>
      <c r="V202" s="61" t="s">
        <v>249</v>
      </c>
      <c r="W202" s="62" t="s">
        <v>245</v>
      </c>
      <c r="X202" s="61" t="s">
        <v>249</v>
      </c>
      <c r="Y202" s="62" t="s">
        <v>245</v>
      </c>
      <c r="Z202" s="61" t="s">
        <v>249</v>
      </c>
      <c r="AA202" s="62" t="s">
        <v>245</v>
      </c>
      <c r="AB202" s="61" t="s">
        <v>249</v>
      </c>
      <c r="AC202" s="62" t="s">
        <v>245</v>
      </c>
      <c r="AD202" s="95" t="str">
        <f>$AD$2</f>
        <v>základní část</v>
      </c>
      <c r="AE202" s="96" t="str">
        <f>$AE$2</f>
        <v>celkem</v>
      </c>
      <c r="AF202" s="141"/>
    </row>
    <row r="203" spans="1:32" s="53" customFormat="1" ht="15" customHeight="1" thickTop="1">
      <c r="A203" s="63">
        <v>1</v>
      </c>
      <c r="B203" s="64">
        <f aca="true" t="shared" si="166" ref="B203:B232">IF(AND(C203&gt;"",G203&lt;&gt;"MIMO SOUTĚŽ"),1,IF(AND(C203&gt;"",G203="MIMO SOUTĚŽ"),2,""))</f>
        <v>1</v>
      </c>
      <c r="C203" s="47" t="s">
        <v>90</v>
      </c>
      <c r="D203" s="47" t="s">
        <v>91</v>
      </c>
      <c r="E203" s="76"/>
      <c r="F203" s="77">
        <v>2000</v>
      </c>
      <c r="G203" s="47" t="s">
        <v>83</v>
      </c>
      <c r="H203" s="67"/>
      <c r="I203" s="68">
        <f aca="true" t="shared" si="167" ref="I203:I211">IF($C203="","",IF(H203&gt;0,H203*$I$3,0))</f>
        <v>0</v>
      </c>
      <c r="J203" s="67"/>
      <c r="K203" s="68">
        <f aca="true" t="shared" si="168" ref="K203:K211">IF($C203="","",IF(J203&gt;0,J203*$K$3,0))</f>
        <v>0</v>
      </c>
      <c r="L203" s="67"/>
      <c r="M203" s="68">
        <f aca="true" t="shared" si="169" ref="M203:M211">IF($C203="","",IF(L203&gt;0,L203*$M$3,0))</f>
        <v>0</v>
      </c>
      <c r="N203" s="67"/>
      <c r="O203" s="68">
        <f aca="true" t="shared" si="170" ref="O203:O211">IF($C203="","",IF(N203&gt;0,N203*$O$3,0))</f>
        <v>0</v>
      </c>
      <c r="P203" s="67">
        <v>56</v>
      </c>
      <c r="Q203" s="68">
        <f aca="true" t="shared" si="171" ref="Q203:Q211">IF($C203="","",IF(P203&gt;0,P203*$Q$3,0))</f>
        <v>358.40000000000003</v>
      </c>
      <c r="R203" s="69">
        <v>50</v>
      </c>
      <c r="S203" s="68">
        <f aca="true" t="shared" si="172" ref="S203:S211">IF($C203="","",IF(R203&gt;0,R203*$S$3,0))</f>
        <v>350</v>
      </c>
      <c r="T203" s="67">
        <v>56</v>
      </c>
      <c r="U203" s="68">
        <f aca="true" t="shared" si="173" ref="U203:U211">IF($C203="","",IF(T203&gt;0,T203*$U$3,0))</f>
        <v>414.40000000000003</v>
      </c>
      <c r="V203" s="67">
        <v>48</v>
      </c>
      <c r="W203" s="68">
        <f aca="true" t="shared" si="174" ref="W203:W211">IF($C203="","",IF(V203&gt;0,V203*$W$3,0))</f>
        <v>384</v>
      </c>
      <c r="X203" s="67"/>
      <c r="Y203" s="68">
        <f aca="true" t="shared" si="175" ref="Y203:Y211">IF($C203="","",IF(X203&gt;0,X203*$Y$3,0))</f>
        <v>0</v>
      </c>
      <c r="Z203" s="67"/>
      <c r="AA203" s="70">
        <f aca="true" t="shared" si="176" ref="AA203:AA211">IF($C203="","",IF(Z203&gt;0,Z203*$AA$3,0))</f>
        <v>0</v>
      </c>
      <c r="AB203" s="67"/>
      <c r="AC203" s="70">
        <f aca="true" t="shared" si="177" ref="AC203:AC211">IF($C203="","",IF(AB203&gt;0,AB203*$AC$3,0))</f>
        <v>0</v>
      </c>
      <c r="AD203" s="71">
        <f aca="true" t="shared" si="178" ref="AD203:AD211">IF(G203="mimo soutěž",0.01,IF(C203="",0,IF(ISNUMBER(IF(COUNTIF($H$203:$H$232,"&gt;=0")=COUNTIF($C$203:$C$232,"&gt;"""),I203,0)+IF(COUNTIF($J$203:$J$232,"&gt;=0")=COUNTIF($C$203:$C$232,"&gt;"""),K203,0)+IF(COUNTIF($L$203:$L$232,"&gt;=0")=COUNTIF($C$203:$C$232,"&gt;"""),M203,0)+IF(COUNTIF($N$203:$N$232,"&gt;=0")=COUNTIF($C$203:$C$232,"&gt;"""),O203,0)+IF(COUNTIF($P$203:$P$232,"&gt;=0")=COUNTIF($C$203:$C$232,"&gt;"""),Q203,0)+IF(COUNTIF($R$203:$R$232,"&gt;=0")=COUNTIF($C$203:$C$232,"&gt;"""),S203,0)+IF(COUNTIF($T$203:$T$232,"&gt;=0")=COUNTIF($C$203:$C$232,"&gt;"""),U203,0)+IF(COUNTIF($V$203:$V$232,"&gt;=0")=COUNTIF($C$203:$C$232,"&gt;"""),W203,0)+IF(COUNTIF($X$203:$X$232,"&gt;=0")=COUNTIF($C$203:$C$232,"&gt;"""),Y203,0)+IF(COUNTIF($Z$203:$Z$232,"&gt;=0")=COUNTIF($C$203:$C$232,"&gt;"""),AA203,0)+IF(COUNTIF($AB$203:$AB$232,"&gt;=0")=COUNTIF($C$203:$C$232,"&gt;"""),AC203,0)),IF(COUNTIF($H$203:$H$232,"&gt;=0")=COUNTIF($C$203:$C$232,"&gt;"""),I203,0)+IF(COUNTIF($J$203:$J$232,"&gt;=0")=COUNTIF($C$203:$C$232,"&gt;"""),K203,0)+IF(COUNTIF($L$203:$L$232,"&gt;=0")=COUNTIF($C$203:$C$232,"&gt;"""),M203,0)+IF(COUNTIF($N$203:$N$232,"&gt;=0")=COUNTIF($C$203:$C$232,"&gt;"""),O203,0)+IF(COUNTIF($P$203:$P$232,"&gt;=0")=COUNTIF($C$203:$C$232,"&gt;"""),Q203,0)+IF(COUNTIF($R$203:$R$232,"&gt;=0")=COUNTIF($C$203:$C$232,"&gt;"""),S203,0)+IF(COUNTIF($T$203:$T$232,"&gt;=0")=COUNTIF($C$203:$C$232,"&gt;"""),U203,0)+IF(COUNTIF($V$203:$V$232,"&gt;=0")=COUNTIF($C$203:$C$232,"&gt;"""),W203,0)+IF(COUNTIF($X$203:$X$232,"&gt;=0")=COUNTIF($C$203:$C$232,"&gt;"""),Y203,0)+IF(COUNTIF($Z$203:$Z$232,"&gt;=0")=COUNTIF($C$203:$C$232,"&gt;"""),AA203,0)+IF(COUNTIF($AB$203:$AB$232,"&gt;=0")=COUNTIF($C$203:$C$232,"&gt;"""),AC203,0),"")))</f>
        <v>1506.8000000000002</v>
      </c>
      <c r="AE203" s="72">
        <f aca="true" t="shared" si="179" ref="AE203:AE211">IF(SUMIF(AC203,"&gt;0")+SUMIF(AA203,"&gt;0")+SUMIF(Y203,"&gt;0")+SUMIF(W203,"&gt;0")+SUMIF(U203,"&gt;0")+SUMIF(S203,"&gt;0")+SUMIF(Q203,"&gt;0")+SUMIF(O203,"&gt;0")+SUMIF(M203,"&gt;0")+SUMIF(K203,"&gt;0")+SUMIF(I203,"&gt;0")&gt;0,SUMIF(AC203,"&gt;0")+SUMIF(AA203,"&gt;0")+SUMIF(Y203,"&gt;0")+SUMIF(W203,"&gt;0")+SUMIF(U203,"&gt;0")+SUMIF(S203,"&gt;0")+SUMIF(Q203,"&gt;0")+SUMIF(O203,"&gt;0")+SUMIF(M203,"&gt;0")+SUMIF(K203,"&gt;0")+SUMIF(I203,"&gt;0"),"")</f>
        <v>1506.8000000000002</v>
      </c>
      <c r="AF203" s="52">
        <f aca="true" t="shared" si="180" ref="AF203:AF211">IF(AE203="","",IF(G203="mimo soutěž","X",A203))</f>
        <v>1</v>
      </c>
    </row>
    <row r="204" spans="1:32" s="53" customFormat="1" ht="15" customHeight="1">
      <c r="A204" s="74">
        <f>A203+1</f>
        <v>2</v>
      </c>
      <c r="B204" s="75">
        <f t="shared" si="166"/>
        <v>1</v>
      </c>
      <c r="C204" s="47" t="s">
        <v>199</v>
      </c>
      <c r="D204" s="47" t="s">
        <v>139</v>
      </c>
      <c r="E204" s="76"/>
      <c r="F204" s="77">
        <v>2000</v>
      </c>
      <c r="G204" s="47" t="s">
        <v>83</v>
      </c>
      <c r="H204" s="78"/>
      <c r="I204" s="79">
        <f t="shared" si="167"/>
        <v>0</v>
      </c>
      <c r="J204" s="78"/>
      <c r="K204" s="79">
        <f t="shared" si="168"/>
        <v>0</v>
      </c>
      <c r="L204" s="78"/>
      <c r="M204" s="79">
        <f t="shared" si="169"/>
        <v>0</v>
      </c>
      <c r="N204" s="78"/>
      <c r="O204" s="79">
        <f t="shared" si="170"/>
        <v>0</v>
      </c>
      <c r="P204" s="78">
        <v>56</v>
      </c>
      <c r="Q204" s="79">
        <f t="shared" si="171"/>
        <v>358.40000000000003</v>
      </c>
      <c r="R204" s="80">
        <v>50</v>
      </c>
      <c r="S204" s="79">
        <f t="shared" si="172"/>
        <v>350</v>
      </c>
      <c r="T204" s="78">
        <v>56</v>
      </c>
      <c r="U204" s="79">
        <f t="shared" si="173"/>
        <v>414.40000000000003</v>
      </c>
      <c r="V204" s="78">
        <v>9</v>
      </c>
      <c r="W204" s="79">
        <f t="shared" si="174"/>
        <v>72</v>
      </c>
      <c r="X204" s="78"/>
      <c r="Y204" s="79">
        <f t="shared" si="175"/>
        <v>0</v>
      </c>
      <c r="Z204" s="78"/>
      <c r="AA204" s="70">
        <f t="shared" si="176"/>
        <v>0</v>
      </c>
      <c r="AB204" s="78"/>
      <c r="AC204" s="70">
        <f t="shared" si="177"/>
        <v>0</v>
      </c>
      <c r="AD204" s="71">
        <f t="shared" si="178"/>
        <v>1194.8000000000002</v>
      </c>
      <c r="AE204" s="81">
        <f t="shared" si="179"/>
        <v>1194.8000000000002</v>
      </c>
      <c r="AF204" s="54">
        <f t="shared" si="180"/>
        <v>2</v>
      </c>
    </row>
    <row r="205" spans="1:32" s="53" customFormat="1" ht="15" customHeight="1">
      <c r="A205" s="74">
        <f aca="true" t="shared" si="181" ref="A205:A232">A204+1</f>
        <v>3</v>
      </c>
      <c r="B205" s="75">
        <f t="shared" si="166"/>
        <v>1</v>
      </c>
      <c r="C205" s="47" t="s">
        <v>98</v>
      </c>
      <c r="D205" s="47" t="s">
        <v>99</v>
      </c>
      <c r="E205" s="76"/>
      <c r="F205" s="77">
        <v>2000</v>
      </c>
      <c r="G205" s="155" t="s">
        <v>243</v>
      </c>
      <c r="H205" s="78"/>
      <c r="I205" s="79">
        <f t="shared" si="167"/>
        <v>0</v>
      </c>
      <c r="J205" s="78"/>
      <c r="K205" s="79">
        <f t="shared" si="168"/>
        <v>0</v>
      </c>
      <c r="L205" s="78"/>
      <c r="M205" s="79">
        <f t="shared" si="169"/>
        <v>0</v>
      </c>
      <c r="N205" s="78"/>
      <c r="O205" s="79">
        <f t="shared" si="170"/>
        <v>0</v>
      </c>
      <c r="P205" s="78">
        <v>56</v>
      </c>
      <c r="Q205" s="79">
        <f t="shared" si="171"/>
        <v>358.40000000000003</v>
      </c>
      <c r="R205" s="80">
        <v>50</v>
      </c>
      <c r="S205" s="79">
        <f t="shared" si="172"/>
        <v>350</v>
      </c>
      <c r="T205" s="78">
        <v>39</v>
      </c>
      <c r="U205" s="79">
        <f t="shared" si="173"/>
        <v>288.6</v>
      </c>
      <c r="V205" s="78">
        <v>9</v>
      </c>
      <c r="W205" s="79">
        <f t="shared" si="174"/>
        <v>72</v>
      </c>
      <c r="X205" s="78"/>
      <c r="Y205" s="79">
        <f t="shared" si="175"/>
        <v>0</v>
      </c>
      <c r="Z205" s="78"/>
      <c r="AA205" s="70">
        <f t="shared" si="176"/>
        <v>0</v>
      </c>
      <c r="AB205" s="78"/>
      <c r="AC205" s="70">
        <f t="shared" si="177"/>
        <v>0</v>
      </c>
      <c r="AD205" s="71">
        <f t="shared" si="178"/>
        <v>1069</v>
      </c>
      <c r="AE205" s="81">
        <f t="shared" si="179"/>
        <v>1069</v>
      </c>
      <c r="AF205" s="54">
        <f t="shared" si="180"/>
        <v>3</v>
      </c>
    </row>
    <row r="206" spans="1:32" s="53" customFormat="1" ht="15" customHeight="1">
      <c r="A206" s="74">
        <f t="shared" si="181"/>
        <v>4</v>
      </c>
      <c r="B206" s="75">
        <f t="shared" si="166"/>
        <v>1</v>
      </c>
      <c r="C206" s="47" t="s">
        <v>153</v>
      </c>
      <c r="D206" s="47" t="s">
        <v>154</v>
      </c>
      <c r="E206" s="76"/>
      <c r="F206" s="77">
        <v>2000</v>
      </c>
      <c r="G206" s="47" t="s">
        <v>148</v>
      </c>
      <c r="H206" s="78"/>
      <c r="I206" s="79">
        <f t="shared" si="167"/>
        <v>0</v>
      </c>
      <c r="J206" s="78"/>
      <c r="K206" s="79">
        <f t="shared" si="168"/>
        <v>0</v>
      </c>
      <c r="L206" s="78"/>
      <c r="M206" s="79">
        <f t="shared" si="169"/>
        <v>0</v>
      </c>
      <c r="N206" s="78"/>
      <c r="O206" s="79">
        <f t="shared" si="170"/>
        <v>0</v>
      </c>
      <c r="P206" s="78">
        <v>56</v>
      </c>
      <c r="Q206" s="79">
        <f t="shared" si="171"/>
        <v>358.40000000000003</v>
      </c>
      <c r="R206" s="80">
        <v>44</v>
      </c>
      <c r="S206" s="79">
        <f t="shared" si="172"/>
        <v>308</v>
      </c>
      <c r="T206" s="78">
        <v>41</v>
      </c>
      <c r="U206" s="79">
        <f t="shared" si="173"/>
        <v>303.40000000000003</v>
      </c>
      <c r="V206" s="78">
        <v>9</v>
      </c>
      <c r="W206" s="79">
        <f t="shared" si="174"/>
        <v>72</v>
      </c>
      <c r="X206" s="78"/>
      <c r="Y206" s="79">
        <f t="shared" si="175"/>
        <v>0</v>
      </c>
      <c r="Z206" s="78"/>
      <c r="AA206" s="70">
        <f t="shared" si="176"/>
        <v>0</v>
      </c>
      <c r="AB206" s="78"/>
      <c r="AC206" s="70">
        <f t="shared" si="177"/>
        <v>0</v>
      </c>
      <c r="AD206" s="71">
        <f t="shared" si="178"/>
        <v>1041.8000000000002</v>
      </c>
      <c r="AE206" s="81">
        <f t="shared" si="179"/>
        <v>1041.8000000000002</v>
      </c>
      <c r="AF206" s="54">
        <f t="shared" si="180"/>
        <v>4</v>
      </c>
    </row>
    <row r="207" spans="1:32" s="53" customFormat="1" ht="15" customHeight="1">
      <c r="A207" s="74">
        <f t="shared" si="181"/>
        <v>5</v>
      </c>
      <c r="B207" s="75">
        <f t="shared" si="166"/>
        <v>1</v>
      </c>
      <c r="C207" s="47" t="s">
        <v>163</v>
      </c>
      <c r="D207" s="47" t="s">
        <v>149</v>
      </c>
      <c r="E207" s="76"/>
      <c r="F207" s="77">
        <v>2000</v>
      </c>
      <c r="G207" s="47" t="s">
        <v>164</v>
      </c>
      <c r="H207" s="78"/>
      <c r="I207" s="79">
        <f t="shared" si="167"/>
        <v>0</v>
      </c>
      <c r="J207" s="78"/>
      <c r="K207" s="79">
        <f t="shared" si="168"/>
        <v>0</v>
      </c>
      <c r="L207" s="78"/>
      <c r="M207" s="79">
        <f t="shared" si="169"/>
        <v>0</v>
      </c>
      <c r="N207" s="78"/>
      <c r="O207" s="79">
        <f t="shared" si="170"/>
        <v>0</v>
      </c>
      <c r="P207" s="78">
        <v>34</v>
      </c>
      <c r="Q207" s="79">
        <f t="shared" si="171"/>
        <v>217.60000000000002</v>
      </c>
      <c r="R207" s="80">
        <v>50</v>
      </c>
      <c r="S207" s="79">
        <f t="shared" si="172"/>
        <v>350</v>
      </c>
      <c r="T207" s="78">
        <v>31</v>
      </c>
      <c r="U207" s="79">
        <f t="shared" si="173"/>
        <v>229.4</v>
      </c>
      <c r="V207" s="78">
        <v>10</v>
      </c>
      <c r="W207" s="79">
        <f t="shared" si="174"/>
        <v>80</v>
      </c>
      <c r="X207" s="78"/>
      <c r="Y207" s="79">
        <f t="shared" si="175"/>
        <v>0</v>
      </c>
      <c r="Z207" s="78"/>
      <c r="AA207" s="70">
        <f t="shared" si="176"/>
        <v>0</v>
      </c>
      <c r="AB207" s="78"/>
      <c r="AC207" s="70">
        <f t="shared" si="177"/>
        <v>0</v>
      </c>
      <c r="AD207" s="71">
        <f t="shared" si="178"/>
        <v>877</v>
      </c>
      <c r="AE207" s="81">
        <f t="shared" si="179"/>
        <v>877</v>
      </c>
      <c r="AF207" s="54">
        <f t="shared" si="180"/>
        <v>5</v>
      </c>
    </row>
    <row r="208" spans="1:32" s="53" customFormat="1" ht="15" customHeight="1">
      <c r="A208" s="74">
        <f t="shared" si="181"/>
        <v>6</v>
      </c>
      <c r="B208" s="75">
        <f t="shared" si="166"/>
        <v>1</v>
      </c>
      <c r="C208" s="47" t="s">
        <v>100</v>
      </c>
      <c r="D208" s="47" t="s">
        <v>101</v>
      </c>
      <c r="E208" s="76"/>
      <c r="F208" s="77">
        <v>2000</v>
      </c>
      <c r="G208" s="47" t="s">
        <v>102</v>
      </c>
      <c r="H208" s="78"/>
      <c r="I208" s="79">
        <f t="shared" si="167"/>
        <v>0</v>
      </c>
      <c r="J208" s="78"/>
      <c r="K208" s="79">
        <f t="shared" si="168"/>
        <v>0</v>
      </c>
      <c r="L208" s="78"/>
      <c r="M208" s="79">
        <f t="shared" si="169"/>
        <v>0</v>
      </c>
      <c r="N208" s="78"/>
      <c r="O208" s="79">
        <f t="shared" si="170"/>
        <v>0</v>
      </c>
      <c r="P208" s="78">
        <v>35</v>
      </c>
      <c r="Q208" s="79">
        <f t="shared" si="171"/>
        <v>224</v>
      </c>
      <c r="R208" s="80">
        <v>36</v>
      </c>
      <c r="S208" s="79">
        <f t="shared" si="172"/>
        <v>252</v>
      </c>
      <c r="T208" s="78">
        <v>39</v>
      </c>
      <c r="U208" s="79">
        <f t="shared" si="173"/>
        <v>288.6</v>
      </c>
      <c r="V208" s="78">
        <v>5</v>
      </c>
      <c r="W208" s="79">
        <f t="shared" si="174"/>
        <v>40</v>
      </c>
      <c r="X208" s="78"/>
      <c r="Y208" s="79">
        <f t="shared" si="175"/>
        <v>0</v>
      </c>
      <c r="Z208" s="78"/>
      <c r="AA208" s="70">
        <f t="shared" si="176"/>
        <v>0</v>
      </c>
      <c r="AB208" s="78"/>
      <c r="AC208" s="70">
        <f t="shared" si="177"/>
        <v>0</v>
      </c>
      <c r="AD208" s="71">
        <f t="shared" si="178"/>
        <v>804.6</v>
      </c>
      <c r="AE208" s="81">
        <f t="shared" si="179"/>
        <v>804.6</v>
      </c>
      <c r="AF208" s="54">
        <f t="shared" si="180"/>
        <v>6</v>
      </c>
    </row>
    <row r="209" spans="1:32" s="53" customFormat="1" ht="15" customHeight="1">
      <c r="A209" s="74">
        <f t="shared" si="181"/>
        <v>7</v>
      </c>
      <c r="B209" s="75">
        <f t="shared" si="166"/>
        <v>1</v>
      </c>
      <c r="C209" s="47" t="s">
        <v>216</v>
      </c>
      <c r="D209" s="47" t="s">
        <v>88</v>
      </c>
      <c r="E209" s="76"/>
      <c r="F209" s="77">
        <v>2001</v>
      </c>
      <c r="G209" s="47" t="s">
        <v>232</v>
      </c>
      <c r="H209" s="78"/>
      <c r="I209" s="79">
        <f t="shared" si="167"/>
        <v>0</v>
      </c>
      <c r="J209" s="78"/>
      <c r="K209" s="79">
        <f t="shared" si="168"/>
        <v>0</v>
      </c>
      <c r="L209" s="78"/>
      <c r="M209" s="79">
        <f t="shared" si="169"/>
        <v>0</v>
      </c>
      <c r="N209" s="78"/>
      <c r="O209" s="79">
        <f t="shared" si="170"/>
        <v>0</v>
      </c>
      <c r="P209" s="78">
        <v>34</v>
      </c>
      <c r="Q209" s="79">
        <f t="shared" si="171"/>
        <v>217.60000000000002</v>
      </c>
      <c r="R209" s="80">
        <v>8</v>
      </c>
      <c r="S209" s="79">
        <f t="shared" si="172"/>
        <v>56</v>
      </c>
      <c r="T209" s="78">
        <v>23</v>
      </c>
      <c r="U209" s="79">
        <f t="shared" si="173"/>
        <v>170.20000000000002</v>
      </c>
      <c r="V209" s="78">
        <v>2</v>
      </c>
      <c r="W209" s="79">
        <f t="shared" si="174"/>
        <v>16</v>
      </c>
      <c r="X209" s="78"/>
      <c r="Y209" s="79">
        <f t="shared" si="175"/>
        <v>0</v>
      </c>
      <c r="Z209" s="78"/>
      <c r="AA209" s="70">
        <f t="shared" si="176"/>
        <v>0</v>
      </c>
      <c r="AB209" s="78"/>
      <c r="AC209" s="70">
        <f t="shared" si="177"/>
        <v>0</v>
      </c>
      <c r="AD209" s="71">
        <f t="shared" si="178"/>
        <v>459.80000000000007</v>
      </c>
      <c r="AE209" s="81">
        <f t="shared" si="179"/>
        <v>459.80000000000007</v>
      </c>
      <c r="AF209" s="54">
        <f t="shared" si="180"/>
        <v>7</v>
      </c>
    </row>
    <row r="210" spans="1:32" s="53" customFormat="1" ht="15" customHeight="1">
      <c r="A210" s="74">
        <f t="shared" si="181"/>
        <v>8</v>
      </c>
      <c r="B210" s="75">
        <f t="shared" si="166"/>
        <v>1</v>
      </c>
      <c r="C210" s="47" t="s">
        <v>234</v>
      </c>
      <c r="D210" s="47" t="s">
        <v>235</v>
      </c>
      <c r="E210" s="76"/>
      <c r="F210" s="77">
        <v>2001</v>
      </c>
      <c r="G210" s="47" t="s">
        <v>93</v>
      </c>
      <c r="H210" s="78"/>
      <c r="I210" s="79">
        <f t="shared" si="167"/>
        <v>0</v>
      </c>
      <c r="J210" s="78"/>
      <c r="K210" s="79">
        <f t="shared" si="168"/>
        <v>0</v>
      </c>
      <c r="L210" s="78"/>
      <c r="M210" s="79">
        <f t="shared" si="169"/>
        <v>0</v>
      </c>
      <c r="N210" s="78"/>
      <c r="O210" s="79">
        <f t="shared" si="170"/>
        <v>0</v>
      </c>
      <c r="P210" s="78">
        <v>32</v>
      </c>
      <c r="Q210" s="79">
        <f t="shared" si="171"/>
        <v>204.8</v>
      </c>
      <c r="R210" s="80">
        <v>22</v>
      </c>
      <c r="S210" s="79">
        <f t="shared" si="172"/>
        <v>154</v>
      </c>
      <c r="T210" s="78">
        <v>9</v>
      </c>
      <c r="U210" s="79">
        <f t="shared" si="173"/>
        <v>66.60000000000001</v>
      </c>
      <c r="V210" s="78">
        <v>2</v>
      </c>
      <c r="W210" s="79">
        <f t="shared" si="174"/>
        <v>16</v>
      </c>
      <c r="X210" s="78"/>
      <c r="Y210" s="79">
        <f t="shared" si="175"/>
        <v>0</v>
      </c>
      <c r="Z210" s="78"/>
      <c r="AA210" s="70">
        <f t="shared" si="176"/>
        <v>0</v>
      </c>
      <c r="AB210" s="78"/>
      <c r="AC210" s="70">
        <f t="shared" si="177"/>
        <v>0</v>
      </c>
      <c r="AD210" s="71">
        <f t="shared" si="178"/>
        <v>441.40000000000003</v>
      </c>
      <c r="AE210" s="81">
        <f t="shared" si="179"/>
        <v>441.40000000000003</v>
      </c>
      <c r="AF210" s="54">
        <f t="shared" si="180"/>
        <v>8</v>
      </c>
    </row>
    <row r="211" spans="1:32" s="53" customFormat="1" ht="15" customHeight="1">
      <c r="A211" s="74">
        <f t="shared" si="181"/>
        <v>9</v>
      </c>
      <c r="B211" s="75">
        <f t="shared" si="166"/>
        <v>1</v>
      </c>
      <c r="C211" s="47" t="s">
        <v>214</v>
      </c>
      <c r="D211" s="47" t="s">
        <v>120</v>
      </c>
      <c r="E211" s="76"/>
      <c r="F211" s="77">
        <v>2001</v>
      </c>
      <c r="G211" s="47" t="s">
        <v>215</v>
      </c>
      <c r="H211" s="78"/>
      <c r="I211" s="79">
        <f t="shared" si="167"/>
        <v>0</v>
      </c>
      <c r="J211" s="78"/>
      <c r="K211" s="79">
        <f t="shared" si="168"/>
        <v>0</v>
      </c>
      <c r="L211" s="78"/>
      <c r="M211" s="79">
        <f t="shared" si="169"/>
        <v>0</v>
      </c>
      <c r="N211" s="78"/>
      <c r="O211" s="79">
        <f t="shared" si="170"/>
        <v>0</v>
      </c>
      <c r="P211" s="78">
        <v>32</v>
      </c>
      <c r="Q211" s="79">
        <f t="shared" si="171"/>
        <v>204.8</v>
      </c>
      <c r="R211" s="80">
        <v>5</v>
      </c>
      <c r="S211" s="79">
        <f t="shared" si="172"/>
        <v>35</v>
      </c>
      <c r="T211" s="78">
        <v>10</v>
      </c>
      <c r="U211" s="79">
        <f t="shared" si="173"/>
        <v>74</v>
      </c>
      <c r="V211" s="78">
        <v>1</v>
      </c>
      <c r="W211" s="79">
        <f t="shared" si="174"/>
        <v>8</v>
      </c>
      <c r="X211" s="78"/>
      <c r="Y211" s="79">
        <f t="shared" si="175"/>
        <v>0</v>
      </c>
      <c r="Z211" s="78"/>
      <c r="AA211" s="70">
        <f t="shared" si="176"/>
        <v>0</v>
      </c>
      <c r="AB211" s="78"/>
      <c r="AC211" s="70">
        <f t="shared" si="177"/>
        <v>0</v>
      </c>
      <c r="AD211" s="71">
        <f t="shared" si="178"/>
        <v>321.8</v>
      </c>
      <c r="AE211" s="81">
        <f t="shared" si="179"/>
        <v>321.8</v>
      </c>
      <c r="AF211" s="54">
        <f t="shared" si="180"/>
        <v>9</v>
      </c>
    </row>
    <row r="212" spans="1:32" ht="15" customHeight="1" hidden="1">
      <c r="A212" s="74">
        <f t="shared" si="181"/>
        <v>10</v>
      </c>
      <c r="B212" s="75">
        <f t="shared" si="166"/>
      </c>
      <c r="C212" s="47"/>
      <c r="D212" s="47"/>
      <c r="E212" s="76"/>
      <c r="F212" s="77"/>
      <c r="G212" s="47"/>
      <c r="H212" s="46"/>
      <c r="I212" s="44">
        <f aca="true" t="shared" si="182" ref="I212:I232">IF($C212="","",IF(H212&gt;0,H212*$I$3,0))</f>
      </c>
      <c r="J212" s="46"/>
      <c r="K212" s="44">
        <f aca="true" t="shared" si="183" ref="K212:K232">IF($C212="","",IF(J212&gt;0,J212*$K$3,0))</f>
      </c>
      <c r="L212" s="46"/>
      <c r="M212" s="44">
        <f aca="true" t="shared" si="184" ref="M212:M232">IF($C212="","",IF(L212&gt;0,L212*$M$3,0))</f>
      </c>
      <c r="N212" s="46"/>
      <c r="O212" s="44">
        <f aca="true" t="shared" si="185" ref="O212:O232">IF($C212="","",IF(N212&gt;0,N212*$O$3,0))</f>
      </c>
      <c r="P212" s="46"/>
      <c r="Q212" s="44">
        <f aca="true" t="shared" si="186" ref="Q212:Q232">IF($C212="","",IF(P212&gt;0,P212*$Q$3,0))</f>
      </c>
      <c r="R212" s="43"/>
      <c r="S212" s="44">
        <f aca="true" t="shared" si="187" ref="S212:S232">IF($C212="","",IF(R212&gt;0,R212*$S$3,0))</f>
      </c>
      <c r="T212" s="46"/>
      <c r="U212" s="44">
        <f aca="true" t="shared" si="188" ref="U212:U232">IF($C212="","",IF(T212&gt;0,T212*$U$3,0))</f>
      </c>
      <c r="V212" s="46"/>
      <c r="W212" s="44">
        <f aca="true" t="shared" si="189" ref="W212:W232">IF($C212="","",IF(V212&gt;0,V212*$W$3,0))</f>
      </c>
      <c r="X212" s="46"/>
      <c r="Y212" s="44">
        <f aca="true" t="shared" si="190" ref="Y212:Y232">IF($C212="","",IF(X212&gt;0,X212*$Y$3,0))</f>
      </c>
      <c r="Z212" s="46"/>
      <c r="AA212" s="35">
        <f aca="true" t="shared" si="191" ref="AA212:AA232">IF($C212="","",IF(Z212&gt;0,Z212*$AA$3,0))</f>
      </c>
      <c r="AB212" s="46"/>
      <c r="AC212" s="35">
        <f aca="true" t="shared" si="192" ref="AC212:AC232">IF($C212="","",IF(AB212&gt;0,AB212*$AC$3,0))</f>
      </c>
      <c r="AD212" s="71">
        <f aca="true" t="shared" si="193" ref="AD212:AD232">IF(G212="mimo soutěž",0.01,IF(C212="",0,IF(ISNUMBER(IF(COUNTIF($H$203:$H$232,"&gt;=0")=COUNTIF($C$203:$C$232,"&gt;"""),I212,0)+IF(COUNTIF($J$203:$J$232,"&gt;=0")=COUNTIF($C$203:$C$232,"&gt;"""),K212,0)+IF(COUNTIF($L$203:$L$232,"&gt;=0")=COUNTIF($C$203:$C$232,"&gt;"""),M212,0)+IF(COUNTIF($N$203:$N$232,"&gt;=0")=COUNTIF($C$203:$C$232,"&gt;"""),O212,0)+IF(COUNTIF($P$203:$P$232,"&gt;=0")=COUNTIF($C$203:$C$232,"&gt;"""),Q212,0)+IF(COUNTIF($R$203:$R$232,"&gt;=0")=COUNTIF($C$203:$C$232,"&gt;"""),S212,0)+IF(COUNTIF($T$203:$T$232,"&gt;=0")=COUNTIF($C$203:$C$232,"&gt;"""),U212,0)+IF(COUNTIF($V$203:$V$232,"&gt;=0")=COUNTIF($C$203:$C$232,"&gt;"""),W212,0)+IF(COUNTIF($X$203:$X$232,"&gt;=0")=COUNTIF($C$203:$C$232,"&gt;"""),Y212,0)+IF(COUNTIF($Z$203:$Z$232,"&gt;=0")=COUNTIF($C$203:$C$232,"&gt;"""),AA212,0)+IF(COUNTIF($AB$203:$AB$232,"&gt;=0")=COUNTIF($C$203:$C$232,"&gt;"""),AC212,0)),IF(COUNTIF($H$203:$H$232,"&gt;=0")=COUNTIF($C$203:$C$232,"&gt;"""),I212,0)+IF(COUNTIF($J$203:$J$232,"&gt;=0")=COUNTIF($C$203:$C$232,"&gt;"""),K212,0)+IF(COUNTIF($L$203:$L$232,"&gt;=0")=COUNTIF($C$203:$C$232,"&gt;"""),M212,0)+IF(COUNTIF($N$203:$N$232,"&gt;=0")=COUNTIF($C$203:$C$232,"&gt;"""),O212,0)+IF(COUNTIF($P$203:$P$232,"&gt;=0")=COUNTIF($C$203:$C$232,"&gt;"""),Q212,0)+IF(COUNTIF($R$203:$R$232,"&gt;=0")=COUNTIF($C$203:$C$232,"&gt;"""),S212,0)+IF(COUNTIF($T$203:$T$232,"&gt;=0")=COUNTIF($C$203:$C$232,"&gt;"""),U212,0)+IF(COUNTIF($V$203:$V$232,"&gt;=0")=COUNTIF($C$203:$C$232,"&gt;"""),W212,0)+IF(COUNTIF($X$203:$X$232,"&gt;=0")=COUNTIF($C$203:$C$232,"&gt;"""),Y212,0)+IF(COUNTIF($Z$203:$Z$232,"&gt;=0")=COUNTIF($C$203:$C$232,"&gt;"""),AA212,0)+IF(COUNTIF($AB$203:$AB$232,"&gt;=0")=COUNTIF($C$203:$C$232,"&gt;"""),AC212,0),"")))</f>
        <v>0</v>
      </c>
      <c r="AE212" s="81">
        <f aca="true" t="shared" si="194" ref="AE212:AE232">IF(SUMIF(AC212,"&gt;0")+SUMIF(AA212,"&gt;0")+SUMIF(Y212,"&gt;0")+SUMIF(W212,"&gt;0")+SUMIF(U212,"&gt;0")+SUMIF(S212,"&gt;0")+SUMIF(Q212,"&gt;0")+SUMIF(O212,"&gt;0")+SUMIF(M212,"&gt;0")+SUMIF(K212,"&gt;0")+SUMIF(I212,"&gt;0")&gt;0,SUMIF(AC212,"&gt;0")+SUMIF(AA212,"&gt;0")+SUMIF(Y212,"&gt;0")+SUMIF(W212,"&gt;0")+SUMIF(U212,"&gt;0")+SUMIF(S212,"&gt;0")+SUMIF(Q212,"&gt;0")+SUMIF(O212,"&gt;0")+SUMIF(M212,"&gt;0")+SUMIF(K212,"&gt;0")+SUMIF(I212,"&gt;0"),"")</f>
      </c>
      <c r="AF212" s="6">
        <f aca="true" t="shared" si="195" ref="AF212:AF232">IF(AE212="","",IF(G212="mimo soutěž","X",A212))</f>
      </c>
    </row>
    <row r="213" spans="1:32" ht="15" customHeight="1" hidden="1">
      <c r="A213" s="74">
        <f t="shared" si="181"/>
        <v>11</v>
      </c>
      <c r="B213" s="75">
        <f t="shared" si="166"/>
      </c>
      <c r="C213" s="47"/>
      <c r="D213" s="47"/>
      <c r="E213" s="76"/>
      <c r="F213" s="77"/>
      <c r="G213" s="47"/>
      <c r="H213" s="46"/>
      <c r="I213" s="44">
        <f t="shared" si="182"/>
      </c>
      <c r="J213" s="46"/>
      <c r="K213" s="44">
        <f t="shared" si="183"/>
      </c>
      <c r="L213" s="46"/>
      <c r="M213" s="44">
        <f t="shared" si="184"/>
      </c>
      <c r="N213" s="46"/>
      <c r="O213" s="44">
        <f t="shared" si="185"/>
      </c>
      <c r="P213" s="46"/>
      <c r="Q213" s="44">
        <f t="shared" si="186"/>
      </c>
      <c r="R213" s="43"/>
      <c r="S213" s="44">
        <f t="shared" si="187"/>
      </c>
      <c r="T213" s="46"/>
      <c r="U213" s="44">
        <f t="shared" si="188"/>
      </c>
      <c r="V213" s="46"/>
      <c r="W213" s="44">
        <f t="shared" si="189"/>
      </c>
      <c r="X213" s="46"/>
      <c r="Y213" s="44">
        <f t="shared" si="190"/>
      </c>
      <c r="Z213" s="46"/>
      <c r="AA213" s="35">
        <f t="shared" si="191"/>
      </c>
      <c r="AB213" s="46"/>
      <c r="AC213" s="35">
        <f t="shared" si="192"/>
      </c>
      <c r="AD213" s="71">
        <f t="shared" si="193"/>
        <v>0</v>
      </c>
      <c r="AE213" s="81">
        <f t="shared" si="194"/>
      </c>
      <c r="AF213" s="6">
        <f t="shared" si="195"/>
      </c>
    </row>
    <row r="214" spans="1:32" ht="15" customHeight="1" hidden="1">
      <c r="A214" s="74">
        <f t="shared" si="181"/>
        <v>12</v>
      </c>
      <c r="B214" s="75">
        <f t="shared" si="166"/>
      </c>
      <c r="C214" s="47"/>
      <c r="D214" s="47"/>
      <c r="E214" s="76"/>
      <c r="F214" s="77"/>
      <c r="G214" s="47"/>
      <c r="H214" s="46"/>
      <c r="I214" s="44">
        <f t="shared" si="182"/>
      </c>
      <c r="J214" s="46"/>
      <c r="K214" s="44">
        <f t="shared" si="183"/>
      </c>
      <c r="L214" s="46"/>
      <c r="M214" s="44">
        <f t="shared" si="184"/>
      </c>
      <c r="N214" s="46"/>
      <c r="O214" s="44">
        <f t="shared" si="185"/>
      </c>
      <c r="P214" s="46"/>
      <c r="Q214" s="44">
        <f t="shared" si="186"/>
      </c>
      <c r="R214" s="43"/>
      <c r="S214" s="44">
        <f t="shared" si="187"/>
      </c>
      <c r="T214" s="46"/>
      <c r="U214" s="44">
        <f t="shared" si="188"/>
      </c>
      <c r="V214" s="46"/>
      <c r="W214" s="44">
        <f t="shared" si="189"/>
      </c>
      <c r="X214" s="46"/>
      <c r="Y214" s="44">
        <f t="shared" si="190"/>
      </c>
      <c r="Z214" s="46"/>
      <c r="AA214" s="35">
        <f t="shared" si="191"/>
      </c>
      <c r="AB214" s="46"/>
      <c r="AC214" s="35">
        <f t="shared" si="192"/>
      </c>
      <c r="AD214" s="71">
        <f t="shared" si="193"/>
        <v>0</v>
      </c>
      <c r="AE214" s="81">
        <f t="shared" si="194"/>
      </c>
      <c r="AF214" s="6">
        <f t="shared" si="195"/>
      </c>
    </row>
    <row r="215" spans="1:32" ht="15" customHeight="1" hidden="1">
      <c r="A215" s="74">
        <f t="shared" si="181"/>
        <v>13</v>
      </c>
      <c r="B215" s="75">
        <f t="shared" si="166"/>
      </c>
      <c r="C215" s="47"/>
      <c r="D215" s="47"/>
      <c r="E215" s="76"/>
      <c r="F215" s="77"/>
      <c r="G215" s="47"/>
      <c r="H215" s="46"/>
      <c r="I215" s="44">
        <f t="shared" si="182"/>
      </c>
      <c r="J215" s="46"/>
      <c r="K215" s="44">
        <f t="shared" si="183"/>
      </c>
      <c r="L215" s="46"/>
      <c r="M215" s="44">
        <f t="shared" si="184"/>
      </c>
      <c r="N215" s="46"/>
      <c r="O215" s="44">
        <f t="shared" si="185"/>
      </c>
      <c r="P215" s="46"/>
      <c r="Q215" s="44">
        <f t="shared" si="186"/>
      </c>
      <c r="R215" s="43"/>
      <c r="S215" s="44">
        <f t="shared" si="187"/>
      </c>
      <c r="T215" s="46"/>
      <c r="U215" s="44">
        <f t="shared" si="188"/>
      </c>
      <c r="V215" s="46"/>
      <c r="W215" s="44">
        <f t="shared" si="189"/>
      </c>
      <c r="X215" s="46"/>
      <c r="Y215" s="44">
        <f t="shared" si="190"/>
      </c>
      <c r="Z215" s="46"/>
      <c r="AA215" s="35">
        <f t="shared" si="191"/>
      </c>
      <c r="AB215" s="46"/>
      <c r="AC215" s="35">
        <f t="shared" si="192"/>
      </c>
      <c r="AD215" s="71">
        <f t="shared" si="193"/>
        <v>0</v>
      </c>
      <c r="AE215" s="81">
        <f t="shared" si="194"/>
      </c>
      <c r="AF215" s="6">
        <f t="shared" si="195"/>
      </c>
    </row>
    <row r="216" spans="1:32" ht="15" customHeight="1" hidden="1">
      <c r="A216" s="74">
        <f t="shared" si="181"/>
        <v>14</v>
      </c>
      <c r="B216" s="75">
        <f t="shared" si="166"/>
      </c>
      <c r="C216" s="47"/>
      <c r="D216" s="47"/>
      <c r="E216" s="76"/>
      <c r="F216" s="77"/>
      <c r="G216" s="47"/>
      <c r="H216" s="46"/>
      <c r="I216" s="44">
        <f t="shared" si="182"/>
      </c>
      <c r="J216" s="46"/>
      <c r="K216" s="44">
        <f t="shared" si="183"/>
      </c>
      <c r="L216" s="46"/>
      <c r="M216" s="44">
        <f t="shared" si="184"/>
      </c>
      <c r="N216" s="46"/>
      <c r="O216" s="44">
        <f t="shared" si="185"/>
      </c>
      <c r="P216" s="46"/>
      <c r="Q216" s="44">
        <f t="shared" si="186"/>
      </c>
      <c r="R216" s="43"/>
      <c r="S216" s="44">
        <f t="shared" si="187"/>
      </c>
      <c r="T216" s="46"/>
      <c r="U216" s="44">
        <f t="shared" si="188"/>
      </c>
      <c r="V216" s="46"/>
      <c r="W216" s="44">
        <f t="shared" si="189"/>
      </c>
      <c r="X216" s="46"/>
      <c r="Y216" s="44">
        <f t="shared" si="190"/>
      </c>
      <c r="Z216" s="46"/>
      <c r="AA216" s="35">
        <f t="shared" si="191"/>
      </c>
      <c r="AB216" s="46"/>
      <c r="AC216" s="35">
        <f t="shared" si="192"/>
      </c>
      <c r="AD216" s="71">
        <f t="shared" si="193"/>
        <v>0</v>
      </c>
      <c r="AE216" s="81">
        <f t="shared" si="194"/>
      </c>
      <c r="AF216" s="6">
        <f t="shared" si="195"/>
      </c>
    </row>
    <row r="217" spans="1:32" ht="15" customHeight="1" hidden="1">
      <c r="A217" s="74">
        <f t="shared" si="181"/>
        <v>15</v>
      </c>
      <c r="B217" s="75">
        <f t="shared" si="166"/>
      </c>
      <c r="C217" s="47"/>
      <c r="D217" s="47"/>
      <c r="E217" s="76"/>
      <c r="F217" s="77"/>
      <c r="G217" s="47"/>
      <c r="H217" s="46"/>
      <c r="I217" s="44">
        <f t="shared" si="182"/>
      </c>
      <c r="J217" s="46"/>
      <c r="K217" s="44">
        <f t="shared" si="183"/>
      </c>
      <c r="L217" s="46"/>
      <c r="M217" s="44">
        <f t="shared" si="184"/>
      </c>
      <c r="N217" s="46"/>
      <c r="O217" s="44">
        <f t="shared" si="185"/>
      </c>
      <c r="P217" s="46"/>
      <c r="Q217" s="44">
        <f t="shared" si="186"/>
      </c>
      <c r="R217" s="43"/>
      <c r="S217" s="44">
        <f t="shared" si="187"/>
      </c>
      <c r="T217" s="46"/>
      <c r="U217" s="44">
        <f t="shared" si="188"/>
      </c>
      <c r="V217" s="46"/>
      <c r="W217" s="44">
        <f t="shared" si="189"/>
      </c>
      <c r="X217" s="46"/>
      <c r="Y217" s="44">
        <f t="shared" si="190"/>
      </c>
      <c r="Z217" s="46"/>
      <c r="AA217" s="35">
        <f t="shared" si="191"/>
      </c>
      <c r="AB217" s="46"/>
      <c r="AC217" s="35">
        <f t="shared" si="192"/>
      </c>
      <c r="AD217" s="71">
        <f t="shared" si="193"/>
        <v>0</v>
      </c>
      <c r="AE217" s="81">
        <f t="shared" si="194"/>
      </c>
      <c r="AF217" s="6">
        <f t="shared" si="195"/>
      </c>
    </row>
    <row r="218" spans="1:32" ht="15" customHeight="1" hidden="1">
      <c r="A218" s="74">
        <f t="shared" si="181"/>
        <v>16</v>
      </c>
      <c r="B218" s="75">
        <f t="shared" si="166"/>
      </c>
      <c r="C218" s="47"/>
      <c r="D218" s="47"/>
      <c r="E218" s="76"/>
      <c r="F218" s="77"/>
      <c r="G218" s="47"/>
      <c r="H218" s="46"/>
      <c r="I218" s="44">
        <f t="shared" si="182"/>
      </c>
      <c r="J218" s="46"/>
      <c r="K218" s="44">
        <f t="shared" si="183"/>
      </c>
      <c r="L218" s="46"/>
      <c r="M218" s="44">
        <f t="shared" si="184"/>
      </c>
      <c r="N218" s="46"/>
      <c r="O218" s="44">
        <f t="shared" si="185"/>
      </c>
      <c r="P218" s="46"/>
      <c r="Q218" s="44">
        <f t="shared" si="186"/>
      </c>
      <c r="R218" s="43"/>
      <c r="S218" s="44">
        <f t="shared" si="187"/>
      </c>
      <c r="T218" s="46"/>
      <c r="U218" s="44">
        <f t="shared" si="188"/>
      </c>
      <c r="V218" s="46"/>
      <c r="W218" s="44">
        <f t="shared" si="189"/>
      </c>
      <c r="X218" s="46"/>
      <c r="Y218" s="44">
        <f t="shared" si="190"/>
      </c>
      <c r="Z218" s="46"/>
      <c r="AA218" s="35">
        <f t="shared" si="191"/>
      </c>
      <c r="AB218" s="46"/>
      <c r="AC218" s="35">
        <f t="shared" si="192"/>
      </c>
      <c r="AD218" s="71">
        <f t="shared" si="193"/>
        <v>0</v>
      </c>
      <c r="AE218" s="81">
        <f t="shared" si="194"/>
      </c>
      <c r="AF218" s="6">
        <f t="shared" si="195"/>
      </c>
    </row>
    <row r="219" spans="1:32" ht="15" customHeight="1" hidden="1">
      <c r="A219" s="74">
        <f t="shared" si="181"/>
        <v>17</v>
      </c>
      <c r="B219" s="75">
        <f t="shared" si="166"/>
      </c>
      <c r="C219" s="47"/>
      <c r="D219" s="47"/>
      <c r="E219" s="76"/>
      <c r="F219" s="77"/>
      <c r="G219" s="47"/>
      <c r="H219" s="46"/>
      <c r="I219" s="44">
        <f t="shared" si="182"/>
      </c>
      <c r="J219" s="46"/>
      <c r="K219" s="44">
        <f t="shared" si="183"/>
      </c>
      <c r="L219" s="46"/>
      <c r="M219" s="44">
        <f t="shared" si="184"/>
      </c>
      <c r="N219" s="46"/>
      <c r="O219" s="44">
        <f t="shared" si="185"/>
      </c>
      <c r="P219" s="46"/>
      <c r="Q219" s="44">
        <f t="shared" si="186"/>
      </c>
      <c r="R219" s="43"/>
      <c r="S219" s="44">
        <f t="shared" si="187"/>
      </c>
      <c r="T219" s="46"/>
      <c r="U219" s="44">
        <f t="shared" si="188"/>
      </c>
      <c r="V219" s="46"/>
      <c r="W219" s="44">
        <f t="shared" si="189"/>
      </c>
      <c r="X219" s="46"/>
      <c r="Y219" s="44">
        <f t="shared" si="190"/>
      </c>
      <c r="Z219" s="46"/>
      <c r="AA219" s="35">
        <f t="shared" si="191"/>
      </c>
      <c r="AB219" s="46"/>
      <c r="AC219" s="35">
        <f t="shared" si="192"/>
      </c>
      <c r="AD219" s="71">
        <f t="shared" si="193"/>
        <v>0</v>
      </c>
      <c r="AE219" s="81">
        <f t="shared" si="194"/>
      </c>
      <c r="AF219" s="6">
        <f t="shared" si="195"/>
      </c>
    </row>
    <row r="220" spans="1:32" ht="15" customHeight="1" hidden="1">
      <c r="A220" s="74">
        <f t="shared" si="181"/>
        <v>18</v>
      </c>
      <c r="B220" s="75">
        <f t="shared" si="166"/>
      </c>
      <c r="C220" s="47"/>
      <c r="D220" s="47"/>
      <c r="E220" s="76"/>
      <c r="F220" s="77"/>
      <c r="G220" s="47"/>
      <c r="H220" s="46"/>
      <c r="I220" s="44">
        <f t="shared" si="182"/>
      </c>
      <c r="J220" s="46"/>
      <c r="K220" s="44">
        <f t="shared" si="183"/>
      </c>
      <c r="L220" s="46"/>
      <c r="M220" s="44">
        <f t="shared" si="184"/>
      </c>
      <c r="N220" s="46"/>
      <c r="O220" s="44">
        <f t="shared" si="185"/>
      </c>
      <c r="P220" s="46"/>
      <c r="Q220" s="44">
        <f t="shared" si="186"/>
      </c>
      <c r="R220" s="43"/>
      <c r="S220" s="44">
        <f t="shared" si="187"/>
      </c>
      <c r="T220" s="46"/>
      <c r="U220" s="44">
        <f t="shared" si="188"/>
      </c>
      <c r="V220" s="46"/>
      <c r="W220" s="44">
        <f t="shared" si="189"/>
      </c>
      <c r="X220" s="46"/>
      <c r="Y220" s="44">
        <f t="shared" si="190"/>
      </c>
      <c r="Z220" s="46"/>
      <c r="AA220" s="35">
        <f t="shared" si="191"/>
      </c>
      <c r="AB220" s="46"/>
      <c r="AC220" s="35">
        <f t="shared" si="192"/>
      </c>
      <c r="AD220" s="71">
        <f t="shared" si="193"/>
        <v>0</v>
      </c>
      <c r="AE220" s="81">
        <f t="shared" si="194"/>
      </c>
      <c r="AF220" s="6">
        <f t="shared" si="195"/>
      </c>
    </row>
    <row r="221" spans="1:32" ht="15" customHeight="1" hidden="1">
      <c r="A221" s="74">
        <f t="shared" si="181"/>
        <v>19</v>
      </c>
      <c r="B221" s="75">
        <f t="shared" si="166"/>
      </c>
      <c r="C221" s="47"/>
      <c r="D221" s="47"/>
      <c r="E221" s="76"/>
      <c r="F221" s="77"/>
      <c r="G221" s="47"/>
      <c r="H221" s="46"/>
      <c r="I221" s="44">
        <f t="shared" si="182"/>
      </c>
      <c r="J221" s="46"/>
      <c r="K221" s="44">
        <f t="shared" si="183"/>
      </c>
      <c r="L221" s="46"/>
      <c r="M221" s="44">
        <f t="shared" si="184"/>
      </c>
      <c r="N221" s="46"/>
      <c r="O221" s="44">
        <f t="shared" si="185"/>
      </c>
      <c r="P221" s="46"/>
      <c r="Q221" s="44">
        <f t="shared" si="186"/>
      </c>
      <c r="R221" s="43"/>
      <c r="S221" s="44">
        <f t="shared" si="187"/>
      </c>
      <c r="T221" s="46"/>
      <c r="U221" s="44">
        <f t="shared" si="188"/>
      </c>
      <c r="V221" s="46"/>
      <c r="W221" s="44">
        <f t="shared" si="189"/>
      </c>
      <c r="X221" s="46"/>
      <c r="Y221" s="44">
        <f t="shared" si="190"/>
      </c>
      <c r="Z221" s="46"/>
      <c r="AA221" s="35">
        <f t="shared" si="191"/>
      </c>
      <c r="AB221" s="46"/>
      <c r="AC221" s="35">
        <f t="shared" si="192"/>
      </c>
      <c r="AD221" s="71">
        <f t="shared" si="193"/>
        <v>0</v>
      </c>
      <c r="AE221" s="81">
        <f t="shared" si="194"/>
      </c>
      <c r="AF221" s="6">
        <f t="shared" si="195"/>
      </c>
    </row>
    <row r="222" spans="1:32" ht="15" customHeight="1" hidden="1">
      <c r="A222" s="74">
        <f t="shared" si="181"/>
        <v>20</v>
      </c>
      <c r="B222" s="75"/>
      <c r="C222" s="47"/>
      <c r="D222" s="47"/>
      <c r="E222" s="76"/>
      <c r="F222" s="77"/>
      <c r="G222" s="47"/>
      <c r="H222" s="46"/>
      <c r="I222" s="44">
        <f t="shared" si="182"/>
      </c>
      <c r="J222" s="46"/>
      <c r="K222" s="44">
        <f t="shared" si="183"/>
      </c>
      <c r="L222" s="46"/>
      <c r="M222" s="44">
        <f t="shared" si="184"/>
      </c>
      <c r="N222" s="46"/>
      <c r="O222" s="44">
        <f t="shared" si="185"/>
      </c>
      <c r="P222" s="46"/>
      <c r="Q222" s="44">
        <f t="shared" si="186"/>
      </c>
      <c r="R222" s="43"/>
      <c r="S222" s="44">
        <f t="shared" si="187"/>
      </c>
      <c r="T222" s="46"/>
      <c r="U222" s="44">
        <f t="shared" si="188"/>
      </c>
      <c r="V222" s="46"/>
      <c r="W222" s="44">
        <f t="shared" si="189"/>
      </c>
      <c r="X222" s="46"/>
      <c r="Y222" s="44">
        <f t="shared" si="190"/>
      </c>
      <c r="Z222" s="46"/>
      <c r="AA222" s="35">
        <f t="shared" si="191"/>
      </c>
      <c r="AB222" s="46"/>
      <c r="AC222" s="35">
        <f t="shared" si="192"/>
      </c>
      <c r="AD222" s="71">
        <f t="shared" si="193"/>
        <v>0</v>
      </c>
      <c r="AE222" s="81">
        <f t="shared" si="194"/>
      </c>
      <c r="AF222" s="6">
        <f t="shared" si="195"/>
      </c>
    </row>
    <row r="223" spans="1:32" ht="15" customHeight="1" hidden="1">
      <c r="A223" s="74">
        <f t="shared" si="181"/>
        <v>21</v>
      </c>
      <c r="B223" s="75"/>
      <c r="C223" s="47"/>
      <c r="D223" s="47"/>
      <c r="E223" s="76"/>
      <c r="F223" s="77"/>
      <c r="G223" s="47"/>
      <c r="H223" s="46"/>
      <c r="I223" s="44">
        <f t="shared" si="182"/>
      </c>
      <c r="J223" s="46"/>
      <c r="K223" s="44">
        <f t="shared" si="183"/>
      </c>
      <c r="L223" s="46"/>
      <c r="M223" s="44">
        <f t="shared" si="184"/>
      </c>
      <c r="N223" s="46"/>
      <c r="O223" s="44">
        <f t="shared" si="185"/>
      </c>
      <c r="P223" s="46"/>
      <c r="Q223" s="44">
        <f t="shared" si="186"/>
      </c>
      <c r="R223" s="43"/>
      <c r="S223" s="44">
        <f t="shared" si="187"/>
      </c>
      <c r="T223" s="46"/>
      <c r="U223" s="44">
        <f t="shared" si="188"/>
      </c>
      <c r="V223" s="46"/>
      <c r="W223" s="44">
        <f t="shared" si="189"/>
      </c>
      <c r="X223" s="46"/>
      <c r="Y223" s="44">
        <f t="shared" si="190"/>
      </c>
      <c r="Z223" s="46"/>
      <c r="AA223" s="35">
        <f t="shared" si="191"/>
      </c>
      <c r="AB223" s="46"/>
      <c r="AC223" s="35">
        <f t="shared" si="192"/>
      </c>
      <c r="AD223" s="71">
        <f t="shared" si="193"/>
        <v>0</v>
      </c>
      <c r="AE223" s="81">
        <f t="shared" si="194"/>
      </c>
      <c r="AF223" s="6">
        <f t="shared" si="195"/>
      </c>
    </row>
    <row r="224" spans="1:32" ht="15" customHeight="1" hidden="1">
      <c r="A224" s="74">
        <f t="shared" si="181"/>
        <v>22</v>
      </c>
      <c r="B224" s="75"/>
      <c r="C224" s="47"/>
      <c r="D224" s="47"/>
      <c r="E224" s="76"/>
      <c r="F224" s="77"/>
      <c r="G224" s="47"/>
      <c r="H224" s="46"/>
      <c r="I224" s="44">
        <f t="shared" si="182"/>
      </c>
      <c r="J224" s="46"/>
      <c r="K224" s="44">
        <f t="shared" si="183"/>
      </c>
      <c r="L224" s="46"/>
      <c r="M224" s="44">
        <f t="shared" si="184"/>
      </c>
      <c r="N224" s="46"/>
      <c r="O224" s="44">
        <f t="shared" si="185"/>
      </c>
      <c r="P224" s="46"/>
      <c r="Q224" s="44">
        <f t="shared" si="186"/>
      </c>
      <c r="R224" s="43"/>
      <c r="S224" s="44">
        <f t="shared" si="187"/>
      </c>
      <c r="T224" s="46"/>
      <c r="U224" s="44">
        <f t="shared" si="188"/>
      </c>
      <c r="V224" s="46"/>
      <c r="W224" s="44">
        <f t="shared" si="189"/>
      </c>
      <c r="X224" s="46"/>
      <c r="Y224" s="44">
        <f t="shared" si="190"/>
      </c>
      <c r="Z224" s="46"/>
      <c r="AA224" s="35">
        <f t="shared" si="191"/>
      </c>
      <c r="AB224" s="46"/>
      <c r="AC224" s="35">
        <f t="shared" si="192"/>
      </c>
      <c r="AD224" s="71">
        <f t="shared" si="193"/>
        <v>0</v>
      </c>
      <c r="AE224" s="81">
        <f t="shared" si="194"/>
      </c>
      <c r="AF224" s="6">
        <f t="shared" si="195"/>
      </c>
    </row>
    <row r="225" spans="1:32" ht="15" customHeight="1" hidden="1">
      <c r="A225" s="74">
        <f t="shared" si="181"/>
        <v>23</v>
      </c>
      <c r="B225" s="75"/>
      <c r="C225" s="47"/>
      <c r="D225" s="47"/>
      <c r="E225" s="76"/>
      <c r="F225" s="77"/>
      <c r="G225" s="47"/>
      <c r="H225" s="46"/>
      <c r="I225" s="44">
        <f t="shared" si="182"/>
      </c>
      <c r="J225" s="46"/>
      <c r="K225" s="44">
        <f t="shared" si="183"/>
      </c>
      <c r="L225" s="46"/>
      <c r="M225" s="44">
        <f t="shared" si="184"/>
      </c>
      <c r="N225" s="46"/>
      <c r="O225" s="44">
        <f t="shared" si="185"/>
      </c>
      <c r="P225" s="46"/>
      <c r="Q225" s="44">
        <f t="shared" si="186"/>
      </c>
      <c r="R225" s="43"/>
      <c r="S225" s="44">
        <f t="shared" si="187"/>
      </c>
      <c r="T225" s="46"/>
      <c r="U225" s="44">
        <f t="shared" si="188"/>
      </c>
      <c r="V225" s="46"/>
      <c r="W225" s="44">
        <f t="shared" si="189"/>
      </c>
      <c r="X225" s="46"/>
      <c r="Y225" s="44">
        <f t="shared" si="190"/>
      </c>
      <c r="Z225" s="46"/>
      <c r="AA225" s="35">
        <f t="shared" si="191"/>
      </c>
      <c r="AB225" s="46"/>
      <c r="AC225" s="35">
        <f t="shared" si="192"/>
      </c>
      <c r="AD225" s="71">
        <f t="shared" si="193"/>
        <v>0</v>
      </c>
      <c r="AE225" s="81">
        <f t="shared" si="194"/>
      </c>
      <c r="AF225" s="6">
        <f t="shared" si="195"/>
      </c>
    </row>
    <row r="226" spans="1:32" ht="15" customHeight="1" hidden="1">
      <c r="A226" s="74">
        <f t="shared" si="181"/>
        <v>24</v>
      </c>
      <c r="B226" s="75"/>
      <c r="C226" s="47"/>
      <c r="D226" s="47"/>
      <c r="E226" s="76"/>
      <c r="F226" s="77"/>
      <c r="G226" s="47"/>
      <c r="H226" s="46"/>
      <c r="I226" s="44">
        <f t="shared" si="182"/>
      </c>
      <c r="J226" s="46"/>
      <c r="K226" s="44">
        <f t="shared" si="183"/>
      </c>
      <c r="L226" s="46"/>
      <c r="M226" s="44">
        <f t="shared" si="184"/>
      </c>
      <c r="N226" s="46"/>
      <c r="O226" s="44">
        <f t="shared" si="185"/>
      </c>
      <c r="P226" s="46"/>
      <c r="Q226" s="44">
        <f t="shared" si="186"/>
      </c>
      <c r="R226" s="43"/>
      <c r="S226" s="44">
        <f t="shared" si="187"/>
      </c>
      <c r="T226" s="46"/>
      <c r="U226" s="44">
        <f t="shared" si="188"/>
      </c>
      <c r="V226" s="46"/>
      <c r="W226" s="44">
        <f t="shared" si="189"/>
      </c>
      <c r="X226" s="46"/>
      <c r="Y226" s="44">
        <f t="shared" si="190"/>
      </c>
      <c r="Z226" s="46"/>
      <c r="AA226" s="35">
        <f t="shared" si="191"/>
      </c>
      <c r="AB226" s="46"/>
      <c r="AC226" s="35">
        <f t="shared" si="192"/>
      </c>
      <c r="AD226" s="71">
        <f t="shared" si="193"/>
        <v>0</v>
      </c>
      <c r="AE226" s="81">
        <f t="shared" si="194"/>
      </c>
      <c r="AF226" s="6">
        <f t="shared" si="195"/>
      </c>
    </row>
    <row r="227" spans="1:32" ht="15" customHeight="1" hidden="1">
      <c r="A227" s="74">
        <f t="shared" si="181"/>
        <v>25</v>
      </c>
      <c r="B227" s="75"/>
      <c r="C227" s="47"/>
      <c r="D227" s="47"/>
      <c r="E227" s="76"/>
      <c r="F227" s="77"/>
      <c r="G227" s="47"/>
      <c r="H227" s="46"/>
      <c r="I227" s="44">
        <f t="shared" si="182"/>
      </c>
      <c r="J227" s="46"/>
      <c r="K227" s="44">
        <f t="shared" si="183"/>
      </c>
      <c r="L227" s="46"/>
      <c r="M227" s="44">
        <f t="shared" si="184"/>
      </c>
      <c r="N227" s="46"/>
      <c r="O227" s="44">
        <f t="shared" si="185"/>
      </c>
      <c r="P227" s="46"/>
      <c r="Q227" s="44">
        <f t="shared" si="186"/>
      </c>
      <c r="R227" s="43"/>
      <c r="S227" s="44">
        <f t="shared" si="187"/>
      </c>
      <c r="T227" s="46"/>
      <c r="U227" s="44">
        <f t="shared" si="188"/>
      </c>
      <c r="V227" s="46"/>
      <c r="W227" s="44">
        <f t="shared" si="189"/>
      </c>
      <c r="X227" s="46"/>
      <c r="Y227" s="44">
        <f t="shared" si="190"/>
      </c>
      <c r="Z227" s="46"/>
      <c r="AA227" s="35">
        <f t="shared" si="191"/>
      </c>
      <c r="AB227" s="46"/>
      <c r="AC227" s="35">
        <f t="shared" si="192"/>
      </c>
      <c r="AD227" s="71">
        <f t="shared" si="193"/>
        <v>0</v>
      </c>
      <c r="AE227" s="81">
        <f t="shared" si="194"/>
      </c>
      <c r="AF227" s="6">
        <f t="shared" si="195"/>
      </c>
    </row>
    <row r="228" spans="1:32" ht="15" customHeight="1" hidden="1">
      <c r="A228" s="74">
        <f t="shared" si="181"/>
        <v>26</v>
      </c>
      <c r="B228" s="75"/>
      <c r="C228" s="47"/>
      <c r="D228" s="47"/>
      <c r="E228" s="76"/>
      <c r="F228" s="77"/>
      <c r="G228" s="47"/>
      <c r="H228" s="46"/>
      <c r="I228" s="44">
        <f t="shared" si="182"/>
      </c>
      <c r="J228" s="46"/>
      <c r="K228" s="44">
        <f t="shared" si="183"/>
      </c>
      <c r="L228" s="46"/>
      <c r="M228" s="44">
        <f t="shared" si="184"/>
      </c>
      <c r="N228" s="46"/>
      <c r="O228" s="44">
        <f t="shared" si="185"/>
      </c>
      <c r="P228" s="46"/>
      <c r="Q228" s="44">
        <f t="shared" si="186"/>
      </c>
      <c r="R228" s="43"/>
      <c r="S228" s="44">
        <f t="shared" si="187"/>
      </c>
      <c r="T228" s="46"/>
      <c r="U228" s="44">
        <f t="shared" si="188"/>
      </c>
      <c r="V228" s="46"/>
      <c r="W228" s="44">
        <f t="shared" si="189"/>
      </c>
      <c r="X228" s="46"/>
      <c r="Y228" s="44">
        <f t="shared" si="190"/>
      </c>
      <c r="Z228" s="46"/>
      <c r="AA228" s="35">
        <f t="shared" si="191"/>
      </c>
      <c r="AB228" s="46"/>
      <c r="AC228" s="35">
        <f t="shared" si="192"/>
      </c>
      <c r="AD228" s="71">
        <f t="shared" si="193"/>
        <v>0</v>
      </c>
      <c r="AE228" s="81">
        <f t="shared" si="194"/>
      </c>
      <c r="AF228" s="6">
        <f t="shared" si="195"/>
      </c>
    </row>
    <row r="229" spans="1:32" ht="15" customHeight="1" hidden="1">
      <c r="A229" s="74">
        <f t="shared" si="181"/>
        <v>27</v>
      </c>
      <c r="B229" s="75"/>
      <c r="C229" s="47"/>
      <c r="D229" s="47"/>
      <c r="E229" s="76"/>
      <c r="F229" s="77"/>
      <c r="G229" s="47"/>
      <c r="H229" s="46"/>
      <c r="I229" s="44">
        <f t="shared" si="182"/>
      </c>
      <c r="J229" s="46"/>
      <c r="K229" s="44">
        <f t="shared" si="183"/>
      </c>
      <c r="L229" s="46"/>
      <c r="M229" s="44">
        <f t="shared" si="184"/>
      </c>
      <c r="N229" s="46"/>
      <c r="O229" s="44">
        <f t="shared" si="185"/>
      </c>
      <c r="P229" s="46"/>
      <c r="Q229" s="44">
        <f t="shared" si="186"/>
      </c>
      <c r="R229" s="43"/>
      <c r="S229" s="44">
        <f t="shared" si="187"/>
      </c>
      <c r="T229" s="46"/>
      <c r="U229" s="44">
        <f t="shared" si="188"/>
      </c>
      <c r="V229" s="46"/>
      <c r="W229" s="44">
        <f t="shared" si="189"/>
      </c>
      <c r="X229" s="46"/>
      <c r="Y229" s="44">
        <f t="shared" si="190"/>
      </c>
      <c r="Z229" s="46"/>
      <c r="AA229" s="35">
        <f t="shared" si="191"/>
      </c>
      <c r="AB229" s="46"/>
      <c r="AC229" s="35">
        <f t="shared" si="192"/>
      </c>
      <c r="AD229" s="71">
        <f t="shared" si="193"/>
        <v>0</v>
      </c>
      <c r="AE229" s="81">
        <f t="shared" si="194"/>
      </c>
      <c r="AF229" s="6">
        <f t="shared" si="195"/>
      </c>
    </row>
    <row r="230" spans="1:32" ht="15" customHeight="1" hidden="1">
      <c r="A230" s="74">
        <f t="shared" si="181"/>
        <v>28</v>
      </c>
      <c r="B230" s="75"/>
      <c r="C230" s="47"/>
      <c r="D230" s="47"/>
      <c r="E230" s="76"/>
      <c r="F230" s="77"/>
      <c r="G230" s="47"/>
      <c r="H230" s="46"/>
      <c r="I230" s="44">
        <f t="shared" si="182"/>
      </c>
      <c r="J230" s="46"/>
      <c r="K230" s="44">
        <f t="shared" si="183"/>
      </c>
      <c r="L230" s="46"/>
      <c r="M230" s="44">
        <f t="shared" si="184"/>
      </c>
      <c r="N230" s="46"/>
      <c r="O230" s="44">
        <f t="shared" si="185"/>
      </c>
      <c r="P230" s="46"/>
      <c r="Q230" s="44">
        <f t="shared" si="186"/>
      </c>
      <c r="R230" s="43"/>
      <c r="S230" s="44">
        <f t="shared" si="187"/>
      </c>
      <c r="T230" s="46"/>
      <c r="U230" s="44">
        <f t="shared" si="188"/>
      </c>
      <c r="V230" s="46"/>
      <c r="W230" s="44">
        <f t="shared" si="189"/>
      </c>
      <c r="X230" s="46"/>
      <c r="Y230" s="44">
        <f t="shared" si="190"/>
      </c>
      <c r="Z230" s="46"/>
      <c r="AA230" s="35">
        <f t="shared" si="191"/>
      </c>
      <c r="AB230" s="46"/>
      <c r="AC230" s="35">
        <f t="shared" si="192"/>
      </c>
      <c r="AD230" s="71">
        <f t="shared" si="193"/>
        <v>0</v>
      </c>
      <c r="AE230" s="81">
        <f t="shared" si="194"/>
      </c>
      <c r="AF230" s="6">
        <f t="shared" si="195"/>
      </c>
    </row>
    <row r="231" spans="1:32" ht="15" customHeight="1" hidden="1">
      <c r="A231" s="74">
        <f t="shared" si="181"/>
        <v>29</v>
      </c>
      <c r="B231" s="75"/>
      <c r="C231" s="47"/>
      <c r="D231" s="47"/>
      <c r="E231" s="76"/>
      <c r="F231" s="77"/>
      <c r="G231" s="47"/>
      <c r="H231" s="46"/>
      <c r="I231" s="44">
        <f t="shared" si="182"/>
      </c>
      <c r="J231" s="46"/>
      <c r="K231" s="44">
        <f t="shared" si="183"/>
      </c>
      <c r="L231" s="46"/>
      <c r="M231" s="44">
        <f t="shared" si="184"/>
      </c>
      <c r="N231" s="46"/>
      <c r="O231" s="44">
        <f t="shared" si="185"/>
      </c>
      <c r="P231" s="46"/>
      <c r="Q231" s="44">
        <f t="shared" si="186"/>
      </c>
      <c r="R231" s="43"/>
      <c r="S231" s="44">
        <f t="shared" si="187"/>
      </c>
      <c r="T231" s="46"/>
      <c r="U231" s="44">
        <f t="shared" si="188"/>
      </c>
      <c r="V231" s="46"/>
      <c r="W231" s="44">
        <f t="shared" si="189"/>
      </c>
      <c r="X231" s="46"/>
      <c r="Y231" s="44">
        <f t="shared" si="190"/>
      </c>
      <c r="Z231" s="46"/>
      <c r="AA231" s="35">
        <f t="shared" si="191"/>
      </c>
      <c r="AB231" s="46"/>
      <c r="AC231" s="35">
        <f t="shared" si="192"/>
      </c>
      <c r="AD231" s="71">
        <f t="shared" si="193"/>
        <v>0</v>
      </c>
      <c r="AE231" s="81">
        <f t="shared" si="194"/>
      </c>
      <c r="AF231" s="6">
        <f t="shared" si="195"/>
      </c>
    </row>
    <row r="232" spans="1:32" ht="15" customHeight="1" hidden="1">
      <c r="A232" s="74">
        <f t="shared" si="181"/>
        <v>30</v>
      </c>
      <c r="B232" s="75">
        <f t="shared" si="166"/>
      </c>
      <c r="C232" s="47"/>
      <c r="D232" s="47"/>
      <c r="E232" s="76"/>
      <c r="F232" s="77"/>
      <c r="G232" s="47"/>
      <c r="H232" s="46"/>
      <c r="I232" s="44">
        <f t="shared" si="182"/>
      </c>
      <c r="J232" s="46"/>
      <c r="K232" s="44">
        <f t="shared" si="183"/>
      </c>
      <c r="L232" s="46"/>
      <c r="M232" s="44">
        <f t="shared" si="184"/>
      </c>
      <c r="N232" s="46"/>
      <c r="O232" s="44">
        <f t="shared" si="185"/>
      </c>
      <c r="P232" s="46"/>
      <c r="Q232" s="44">
        <f t="shared" si="186"/>
      </c>
      <c r="R232" s="43"/>
      <c r="S232" s="44">
        <f t="shared" si="187"/>
      </c>
      <c r="T232" s="46"/>
      <c r="U232" s="44">
        <f t="shared" si="188"/>
      </c>
      <c r="V232" s="46"/>
      <c r="W232" s="44">
        <f t="shared" si="189"/>
      </c>
      <c r="X232" s="46"/>
      <c r="Y232" s="44">
        <f t="shared" si="190"/>
      </c>
      <c r="Z232" s="46"/>
      <c r="AA232" s="35">
        <f t="shared" si="191"/>
      </c>
      <c r="AB232" s="46"/>
      <c r="AC232" s="35">
        <f t="shared" si="192"/>
      </c>
      <c r="AD232" s="71">
        <f t="shared" si="193"/>
        <v>0</v>
      </c>
      <c r="AE232" s="81">
        <f t="shared" si="194"/>
      </c>
      <c r="AF232" s="6">
        <f t="shared" si="195"/>
      </c>
    </row>
    <row r="233" spans="1:32" s="3" customFormat="1" ht="15" customHeight="1" thickBot="1">
      <c r="A233" s="131" t="s">
        <v>185</v>
      </c>
      <c r="B233" s="105"/>
      <c r="C233" s="106"/>
      <c r="D233" s="106"/>
      <c r="E233" s="107"/>
      <c r="F233" s="108"/>
      <c r="G233" s="106"/>
      <c r="H233" s="36"/>
      <c r="I233" s="36"/>
      <c r="J233" s="36"/>
      <c r="K233" s="36"/>
      <c r="L233" s="36"/>
      <c r="M233" s="36"/>
      <c r="N233" s="36"/>
      <c r="O233" s="36"/>
      <c r="P233" s="36"/>
      <c r="Q233" s="36"/>
      <c r="R233" s="36"/>
      <c r="S233" s="36"/>
      <c r="T233" s="36"/>
      <c r="U233" s="36"/>
      <c r="V233" s="36"/>
      <c r="W233" s="36"/>
      <c r="X233" s="37"/>
      <c r="Y233" s="37"/>
      <c r="Z233" s="37"/>
      <c r="AA233" s="37"/>
      <c r="AB233" s="37"/>
      <c r="AC233" s="37"/>
      <c r="AD233" s="100"/>
      <c r="AE233" s="101"/>
      <c r="AF233" s="7"/>
    </row>
    <row r="234" spans="1:32" s="9" customFormat="1" ht="15" customHeight="1" thickBot="1" thickTop="1">
      <c r="A234" s="109"/>
      <c r="B234" s="110"/>
      <c r="C234" s="124"/>
      <c r="D234" s="146"/>
      <c r="E234" s="147"/>
      <c r="F234" s="111" t="str">
        <f>F201</f>
        <v>ročník 2001-2000</v>
      </c>
      <c r="G234" s="112"/>
      <c r="H234" s="144" t="s">
        <v>0</v>
      </c>
      <c r="I234" s="145"/>
      <c r="J234" s="144" t="s">
        <v>1</v>
      </c>
      <c r="K234" s="145"/>
      <c r="L234" s="144" t="s">
        <v>2</v>
      </c>
      <c r="M234" s="145"/>
      <c r="N234" s="144" t="s">
        <v>3</v>
      </c>
      <c r="O234" s="145"/>
      <c r="P234" s="144" t="s">
        <v>4</v>
      </c>
      <c r="Q234" s="145"/>
      <c r="R234" s="144" t="s">
        <v>5</v>
      </c>
      <c r="S234" s="145"/>
      <c r="T234" s="144" t="s">
        <v>6</v>
      </c>
      <c r="U234" s="145"/>
      <c r="V234" s="144" t="s">
        <v>7</v>
      </c>
      <c r="W234" s="145"/>
      <c r="X234" s="150" t="s">
        <v>8</v>
      </c>
      <c r="Y234" s="151"/>
      <c r="Z234" s="150" t="s">
        <v>9</v>
      </c>
      <c r="AA234" s="151"/>
      <c r="AB234" s="150" t="s">
        <v>10</v>
      </c>
      <c r="AC234" s="151"/>
      <c r="AD234" s="138" t="s">
        <v>245</v>
      </c>
      <c r="AE234" s="139"/>
      <c r="AF234" s="140" t="s">
        <v>13</v>
      </c>
    </row>
    <row r="235" spans="1:32" s="82" customFormat="1" ht="30" customHeight="1" thickBot="1" thickTop="1">
      <c r="A235" s="57"/>
      <c r="B235" s="58" t="s">
        <v>65</v>
      </c>
      <c r="C235" s="60" t="s">
        <v>11</v>
      </c>
      <c r="D235" s="113" t="s">
        <v>12</v>
      </c>
      <c r="E235" s="59"/>
      <c r="F235" s="60" t="s">
        <v>248</v>
      </c>
      <c r="G235" s="114" t="s">
        <v>247</v>
      </c>
      <c r="H235" s="61" t="s">
        <v>249</v>
      </c>
      <c r="I235" s="62" t="s">
        <v>245</v>
      </c>
      <c r="J235" s="61" t="s">
        <v>249</v>
      </c>
      <c r="K235" s="62" t="s">
        <v>245</v>
      </c>
      <c r="L235" s="61" t="s">
        <v>249</v>
      </c>
      <c r="M235" s="62" t="s">
        <v>245</v>
      </c>
      <c r="N235" s="61" t="s">
        <v>249</v>
      </c>
      <c r="O235" s="62" t="s">
        <v>245</v>
      </c>
      <c r="P235" s="61" t="s">
        <v>249</v>
      </c>
      <c r="Q235" s="62" t="s">
        <v>245</v>
      </c>
      <c r="R235" s="61" t="s">
        <v>249</v>
      </c>
      <c r="S235" s="62" t="s">
        <v>245</v>
      </c>
      <c r="T235" s="61" t="s">
        <v>249</v>
      </c>
      <c r="U235" s="62" t="s">
        <v>245</v>
      </c>
      <c r="V235" s="61" t="s">
        <v>249</v>
      </c>
      <c r="W235" s="62" t="s">
        <v>245</v>
      </c>
      <c r="X235" s="61" t="s">
        <v>249</v>
      </c>
      <c r="Y235" s="62" t="s">
        <v>245</v>
      </c>
      <c r="Z235" s="61" t="s">
        <v>249</v>
      </c>
      <c r="AA235" s="62" t="s">
        <v>245</v>
      </c>
      <c r="AB235" s="61" t="s">
        <v>249</v>
      </c>
      <c r="AC235" s="62" t="s">
        <v>245</v>
      </c>
      <c r="AD235" s="95" t="str">
        <f>$AD$2</f>
        <v>základní část</v>
      </c>
      <c r="AE235" s="96" t="str">
        <f>$AE$2</f>
        <v>celkem</v>
      </c>
      <c r="AF235" s="141"/>
    </row>
    <row r="236" spans="1:32" s="53" customFormat="1" ht="15" customHeight="1" thickTop="1">
      <c r="A236" s="63">
        <v>1</v>
      </c>
      <c r="B236" s="64">
        <f aca="true" t="shared" si="196" ref="B236:B265">IF(AND(C236&gt;"",G236&lt;&gt;"MIMO SOUTĚŽ"),1,IF(AND(C236&gt;"",G236="MIMO SOUTĚŽ"),2,""))</f>
        <v>1</v>
      </c>
      <c r="C236" s="48" t="s">
        <v>103</v>
      </c>
      <c r="D236" s="48" t="s">
        <v>104</v>
      </c>
      <c r="E236" s="65"/>
      <c r="F236" s="66">
        <v>2001</v>
      </c>
      <c r="G236" s="48" t="s">
        <v>102</v>
      </c>
      <c r="H236" s="67"/>
      <c r="I236" s="68">
        <f aca="true" t="shared" si="197" ref="I236:I242">IF($C236="","",IF(H236&gt;0,H236*$I$3,0))</f>
        <v>0</v>
      </c>
      <c r="J236" s="67"/>
      <c r="K236" s="68">
        <f aca="true" t="shared" si="198" ref="K236:K242">IF($C236="","",IF(J236&gt;0,J236*$K$3,0))</f>
        <v>0</v>
      </c>
      <c r="L236" s="67"/>
      <c r="M236" s="68">
        <f aca="true" t="shared" si="199" ref="M236:M242">IF($C236="","",IF(L236&gt;0,L236*$M$3,0))</f>
        <v>0</v>
      </c>
      <c r="N236" s="67"/>
      <c r="O236" s="68">
        <f aca="true" t="shared" si="200" ref="O236:O242">IF($C236="","",IF(N236&gt;0,N236*$O$3,0))</f>
        <v>0</v>
      </c>
      <c r="P236" s="67">
        <v>56</v>
      </c>
      <c r="Q236" s="68">
        <f aca="true" t="shared" si="201" ref="Q236:Q242">IF($C236="","",IF(P236&gt;0,P236*$Q$3,0))</f>
        <v>358.40000000000003</v>
      </c>
      <c r="R236" s="69">
        <v>50</v>
      </c>
      <c r="S236" s="68">
        <f aca="true" t="shared" si="202" ref="S236:S242">IF($C236="","",IF(R236&gt;0,R236*$S$3,0))</f>
        <v>350</v>
      </c>
      <c r="T236" s="67">
        <v>56</v>
      </c>
      <c r="U236" s="68">
        <f aca="true" t="shared" si="203" ref="U236:U242">IF($C236="","",IF(T236&gt;0,T236*$U$3,0))</f>
        <v>414.40000000000003</v>
      </c>
      <c r="V236" s="67">
        <v>10</v>
      </c>
      <c r="W236" s="68">
        <f aca="true" t="shared" si="204" ref="W236:W242">IF($C236="","",IF(V236&gt;0,V236*$W$3,0))</f>
        <v>80</v>
      </c>
      <c r="X236" s="67">
        <v>45</v>
      </c>
      <c r="Y236" s="68">
        <f aca="true" t="shared" si="205" ref="Y236:Y242">IF($C236="","",IF(X236&gt;0,X236*$Y$3,0))</f>
        <v>378</v>
      </c>
      <c r="Z236" s="67"/>
      <c r="AA236" s="70">
        <f aca="true" t="shared" si="206" ref="AA236:AA242">IF($C236="","",IF(Z236&gt;0,Z236*$AA$3,0))</f>
        <v>0</v>
      </c>
      <c r="AB236" s="67"/>
      <c r="AC236" s="70">
        <f aca="true" t="shared" si="207" ref="AC236:AC242">IF($C236="","",IF(AB236&gt;0,AB236*$AC$3,0))</f>
        <v>0</v>
      </c>
      <c r="AD236" s="71">
        <f aca="true" t="shared" si="208" ref="AD236:AD242">IF(G236="mimo soutěž",0.01,IF(C236="",0,IF(ISNUMBER(IF(COUNTIF($H$236:$H$265,"&gt;=0")=COUNTIF($C$236:$C$265,"&gt;"""),I236,0)+IF(COUNTIF($J$236:$J$265,"&gt;=0")=COUNTIF($C$236:$C$265,"&gt;"""),K236,0)+IF(COUNTIF($L$236:$L$265,"&gt;=0")=COUNTIF($C$236:$C$265,"&gt;"""),M236,0)+IF(COUNTIF($N$236:$N$265,"&gt;=0")=COUNTIF($C$236:$C$265,"&gt;"""),O236,0)+IF(COUNTIF($P$236:$P$265,"&gt;=0")=COUNTIF($C$236:$C$265,"&gt;"""),Q236,0)+IF(COUNTIF($R$236:$R$265,"&gt;=0")=COUNTIF($C$236:$C$265,"&gt;"""),S236,0)+IF(COUNTIF($T$236:$T$265,"&gt;=0")=COUNTIF($C$236:$C$265,"&gt;"""),U236,0)+IF(COUNTIF($V$236:$V$265,"&gt;=0")=COUNTIF($C$236:$C$265,"&gt;"""),W236,0)+IF(COUNTIF($X$236:$X$265,"&gt;=0")=COUNTIF($C$236:$C$265,"&gt;"""),Y236,0)+IF(COUNTIF($Z$236:$Z$265,"&gt;=0")=COUNTIF($C$236:$C$265,"&gt;"""),AA236,0)+IF(COUNTIF($AB$236:$AB$265,"&gt;=0")=COUNTIF($C$236:$C$265,"&gt;"""),AC236,0)),IF(COUNTIF($H$236:$H$265,"&gt;=0")=COUNTIF($C$236:$C$265,"&gt;"""),I236,0)+IF(COUNTIF($J$236:$J$265,"&gt;=0")=COUNTIF($C$236:$C$265,"&gt;"""),K236,0)+IF(COUNTIF($L$236:$L$265,"&gt;=0")=COUNTIF($C$236:$C$265,"&gt;"""),M236,0)+IF(COUNTIF($N$236:$N$265,"&gt;=0")=COUNTIF($C$236:$C$265,"&gt;"""),O236,0)+IF(COUNTIF($P$236:$P$265,"&gt;=0")=COUNTIF($C$236:$C$265,"&gt;"""),Q236,0)+IF(COUNTIF($R$236:$R$265,"&gt;=0")=COUNTIF($C$236:$C$265,"&gt;"""),S236,0)+IF(COUNTIF($T$236:$T$265,"&gt;=0")=COUNTIF($C$236:$C$265,"&gt;"""),U236,0)+IF(COUNTIF($V$236:$V$265,"&gt;=0")=COUNTIF($C$236:$C$265,"&gt;"""),W236,0)+IF(COUNTIF($X$236:$X$265,"&gt;=0")=COUNTIF($C$236:$C$265,"&gt;"""),Y236,0)+IF(COUNTIF($Z$236:$Z$265,"&gt;=0")=COUNTIF($C$236:$C$265,"&gt;"""),AA236,0)+IF(COUNTIF($AB$236:$AB$265,"&gt;=0")=COUNTIF($C$236:$C$265,"&gt;"""),AC236,0),"")))</f>
        <v>1202.8000000000002</v>
      </c>
      <c r="AE236" s="72">
        <f aca="true" t="shared" si="209" ref="AE236:AE242">IF(SUMIF(AC236,"&gt;0")+SUMIF(AA236,"&gt;0")+SUMIF(Y236,"&gt;0")+SUMIF(W236,"&gt;0")+SUMIF(U236,"&gt;0")+SUMIF(S236,"&gt;0")+SUMIF(Q236,"&gt;0")+SUMIF(O236,"&gt;0")+SUMIF(M236,"&gt;0")+SUMIF(K236,"&gt;0")+SUMIF(I236,"&gt;0")&gt;0,SUMIF(AC236,"&gt;0")+SUMIF(AA236,"&gt;0")+SUMIF(Y236,"&gt;0")+SUMIF(W236,"&gt;0")+SUMIF(U236,"&gt;0")+SUMIF(S236,"&gt;0")+SUMIF(Q236,"&gt;0")+SUMIF(O236,"&gt;0")+SUMIF(M236,"&gt;0")+SUMIF(K236,"&gt;0")+SUMIF(I236,"&gt;0"),"")</f>
        <v>1580.8000000000002</v>
      </c>
      <c r="AF236" s="52">
        <f aca="true" t="shared" si="210" ref="AF236:AF242">IF(AE236="","",IF(G236="mimo soutěž","X",A236))</f>
        <v>1</v>
      </c>
    </row>
    <row r="237" spans="1:32" s="53" customFormat="1" ht="15" customHeight="1">
      <c r="A237" s="74">
        <f>A236+1</f>
        <v>2</v>
      </c>
      <c r="B237" s="75">
        <f t="shared" si="196"/>
        <v>1</v>
      </c>
      <c r="C237" s="47" t="s">
        <v>105</v>
      </c>
      <c r="D237" s="47" t="s">
        <v>104</v>
      </c>
      <c r="E237" s="76"/>
      <c r="F237" s="77">
        <v>2000</v>
      </c>
      <c r="G237" s="47" t="s">
        <v>106</v>
      </c>
      <c r="H237" s="78"/>
      <c r="I237" s="79">
        <f t="shared" si="197"/>
        <v>0</v>
      </c>
      <c r="J237" s="78"/>
      <c r="K237" s="79">
        <f t="shared" si="198"/>
        <v>0</v>
      </c>
      <c r="L237" s="78"/>
      <c r="M237" s="79">
        <f t="shared" si="199"/>
        <v>0</v>
      </c>
      <c r="N237" s="78"/>
      <c r="O237" s="79">
        <f t="shared" si="200"/>
        <v>0</v>
      </c>
      <c r="P237" s="78">
        <v>56</v>
      </c>
      <c r="Q237" s="79">
        <f t="shared" si="201"/>
        <v>358.40000000000003</v>
      </c>
      <c r="R237" s="80">
        <v>50</v>
      </c>
      <c r="S237" s="79">
        <f t="shared" si="202"/>
        <v>350</v>
      </c>
      <c r="T237" s="78">
        <v>56</v>
      </c>
      <c r="U237" s="79">
        <f t="shared" si="203"/>
        <v>414.40000000000003</v>
      </c>
      <c r="V237" s="78">
        <v>10</v>
      </c>
      <c r="W237" s="79">
        <f t="shared" si="204"/>
        <v>80</v>
      </c>
      <c r="X237" s="78">
        <v>25</v>
      </c>
      <c r="Y237" s="79">
        <f t="shared" si="205"/>
        <v>210</v>
      </c>
      <c r="Z237" s="78"/>
      <c r="AA237" s="70">
        <f t="shared" si="206"/>
        <v>0</v>
      </c>
      <c r="AB237" s="78"/>
      <c r="AC237" s="70">
        <f t="shared" si="207"/>
        <v>0</v>
      </c>
      <c r="AD237" s="71">
        <f t="shared" si="208"/>
        <v>1202.8000000000002</v>
      </c>
      <c r="AE237" s="81">
        <f t="shared" si="209"/>
        <v>1412.8000000000002</v>
      </c>
      <c r="AF237" s="54">
        <f t="shared" si="210"/>
        <v>2</v>
      </c>
    </row>
    <row r="238" spans="1:32" s="53" customFormat="1" ht="15" customHeight="1">
      <c r="A238" s="74">
        <f aca="true" t="shared" si="211" ref="A238:A265">A237+1</f>
        <v>3</v>
      </c>
      <c r="B238" s="75">
        <f t="shared" si="196"/>
        <v>1</v>
      </c>
      <c r="C238" s="47" t="s">
        <v>238</v>
      </c>
      <c r="D238" s="47" t="s">
        <v>117</v>
      </c>
      <c r="E238" s="76"/>
      <c r="F238" s="77">
        <v>2000</v>
      </c>
      <c r="G238" s="155" t="s">
        <v>243</v>
      </c>
      <c r="H238" s="78"/>
      <c r="I238" s="79">
        <f t="shared" si="197"/>
        <v>0</v>
      </c>
      <c r="J238" s="78"/>
      <c r="K238" s="79">
        <f t="shared" si="198"/>
        <v>0</v>
      </c>
      <c r="L238" s="78"/>
      <c r="M238" s="79">
        <f t="shared" si="199"/>
        <v>0</v>
      </c>
      <c r="N238" s="78"/>
      <c r="O238" s="79">
        <f t="shared" si="200"/>
        <v>0</v>
      </c>
      <c r="P238" s="78">
        <v>56</v>
      </c>
      <c r="Q238" s="79">
        <f t="shared" si="201"/>
        <v>358.40000000000003</v>
      </c>
      <c r="R238" s="80">
        <v>50</v>
      </c>
      <c r="S238" s="79">
        <f t="shared" si="202"/>
        <v>350</v>
      </c>
      <c r="T238" s="78">
        <v>51</v>
      </c>
      <c r="U238" s="79">
        <f t="shared" si="203"/>
        <v>377.40000000000003</v>
      </c>
      <c r="V238" s="78">
        <v>13</v>
      </c>
      <c r="W238" s="79">
        <f t="shared" si="204"/>
        <v>104</v>
      </c>
      <c r="X238" s="78"/>
      <c r="Y238" s="79">
        <f t="shared" si="205"/>
        <v>0</v>
      </c>
      <c r="Z238" s="78"/>
      <c r="AA238" s="70">
        <f t="shared" si="206"/>
        <v>0</v>
      </c>
      <c r="AB238" s="78"/>
      <c r="AC238" s="70">
        <f t="shared" si="207"/>
        <v>0</v>
      </c>
      <c r="AD238" s="71">
        <f t="shared" si="208"/>
        <v>1189.8000000000002</v>
      </c>
      <c r="AE238" s="81">
        <f t="shared" si="209"/>
        <v>1189.8000000000002</v>
      </c>
      <c r="AF238" s="54">
        <f t="shared" si="210"/>
        <v>3</v>
      </c>
    </row>
    <row r="239" spans="1:32" s="53" customFormat="1" ht="15" customHeight="1">
      <c r="A239" s="74">
        <f t="shared" si="211"/>
        <v>4</v>
      </c>
      <c r="B239" s="75">
        <f t="shared" si="196"/>
        <v>1</v>
      </c>
      <c r="C239" s="47" t="s">
        <v>200</v>
      </c>
      <c r="D239" s="47" t="s">
        <v>133</v>
      </c>
      <c r="E239" s="76"/>
      <c r="F239" s="77">
        <v>2001</v>
      </c>
      <c r="G239" s="47" t="s">
        <v>68</v>
      </c>
      <c r="H239" s="78"/>
      <c r="I239" s="79">
        <f t="shared" si="197"/>
        <v>0</v>
      </c>
      <c r="J239" s="78"/>
      <c r="K239" s="79">
        <f t="shared" si="198"/>
        <v>0</v>
      </c>
      <c r="L239" s="78"/>
      <c r="M239" s="79">
        <f t="shared" si="199"/>
        <v>0</v>
      </c>
      <c r="N239" s="78"/>
      <c r="O239" s="79">
        <f t="shared" si="200"/>
        <v>0</v>
      </c>
      <c r="P239" s="78">
        <v>56</v>
      </c>
      <c r="Q239" s="79">
        <f t="shared" si="201"/>
        <v>358.40000000000003</v>
      </c>
      <c r="R239" s="80">
        <v>50</v>
      </c>
      <c r="S239" s="79">
        <f t="shared" si="202"/>
        <v>350</v>
      </c>
      <c r="T239" s="78">
        <v>47</v>
      </c>
      <c r="U239" s="79">
        <f t="shared" si="203"/>
        <v>347.8</v>
      </c>
      <c r="V239" s="78">
        <v>15</v>
      </c>
      <c r="W239" s="79">
        <f t="shared" si="204"/>
        <v>120</v>
      </c>
      <c r="X239" s="78"/>
      <c r="Y239" s="79">
        <f t="shared" si="205"/>
        <v>0</v>
      </c>
      <c r="Z239" s="78"/>
      <c r="AA239" s="70">
        <f t="shared" si="206"/>
        <v>0</v>
      </c>
      <c r="AB239" s="78"/>
      <c r="AC239" s="70">
        <f t="shared" si="207"/>
        <v>0</v>
      </c>
      <c r="AD239" s="71">
        <f t="shared" si="208"/>
        <v>1176.2</v>
      </c>
      <c r="AE239" s="81">
        <f t="shared" si="209"/>
        <v>1176.2</v>
      </c>
      <c r="AF239" s="54">
        <f t="shared" si="210"/>
        <v>4</v>
      </c>
    </row>
    <row r="240" spans="1:32" s="53" customFormat="1" ht="15" customHeight="1">
      <c r="A240" s="74">
        <f t="shared" si="211"/>
        <v>5</v>
      </c>
      <c r="B240" s="75">
        <f t="shared" si="196"/>
        <v>1</v>
      </c>
      <c r="C240" s="47" t="s">
        <v>107</v>
      </c>
      <c r="D240" s="47" t="s">
        <v>108</v>
      </c>
      <c r="E240" s="76"/>
      <c r="F240" s="77">
        <v>2000</v>
      </c>
      <c r="G240" s="47" t="s">
        <v>109</v>
      </c>
      <c r="H240" s="78"/>
      <c r="I240" s="79">
        <f t="shared" si="197"/>
        <v>0</v>
      </c>
      <c r="J240" s="78"/>
      <c r="K240" s="79">
        <f t="shared" si="198"/>
        <v>0</v>
      </c>
      <c r="L240" s="78"/>
      <c r="M240" s="79">
        <f t="shared" si="199"/>
        <v>0</v>
      </c>
      <c r="N240" s="78"/>
      <c r="O240" s="79">
        <f t="shared" si="200"/>
        <v>0</v>
      </c>
      <c r="P240" s="78">
        <v>56</v>
      </c>
      <c r="Q240" s="79">
        <f t="shared" si="201"/>
        <v>358.40000000000003</v>
      </c>
      <c r="R240" s="80">
        <v>41</v>
      </c>
      <c r="S240" s="79">
        <f t="shared" si="202"/>
        <v>287</v>
      </c>
      <c r="T240" s="78">
        <v>55</v>
      </c>
      <c r="U240" s="79">
        <f t="shared" si="203"/>
        <v>407</v>
      </c>
      <c r="V240" s="78">
        <v>5</v>
      </c>
      <c r="W240" s="79">
        <f t="shared" si="204"/>
        <v>40</v>
      </c>
      <c r="X240" s="78"/>
      <c r="Y240" s="79">
        <f t="shared" si="205"/>
        <v>0</v>
      </c>
      <c r="Z240" s="78"/>
      <c r="AA240" s="70">
        <f t="shared" si="206"/>
        <v>0</v>
      </c>
      <c r="AB240" s="78"/>
      <c r="AC240" s="70">
        <f t="shared" si="207"/>
        <v>0</v>
      </c>
      <c r="AD240" s="71">
        <f t="shared" si="208"/>
        <v>1092.4</v>
      </c>
      <c r="AE240" s="81">
        <f t="shared" si="209"/>
        <v>1092.4</v>
      </c>
      <c r="AF240" s="54">
        <f t="shared" si="210"/>
        <v>5</v>
      </c>
    </row>
    <row r="241" spans="1:32" s="53" customFormat="1" ht="15" customHeight="1">
      <c r="A241" s="74">
        <f t="shared" si="211"/>
        <v>6</v>
      </c>
      <c r="B241" s="75">
        <f t="shared" si="196"/>
        <v>1</v>
      </c>
      <c r="C241" s="47" t="s">
        <v>131</v>
      </c>
      <c r="D241" s="47" t="s">
        <v>85</v>
      </c>
      <c r="E241" s="76"/>
      <c r="F241" s="77">
        <v>2001</v>
      </c>
      <c r="G241" s="47" t="s">
        <v>109</v>
      </c>
      <c r="H241" s="78"/>
      <c r="I241" s="79">
        <f t="shared" si="197"/>
        <v>0</v>
      </c>
      <c r="J241" s="78"/>
      <c r="K241" s="79">
        <f t="shared" si="198"/>
        <v>0</v>
      </c>
      <c r="L241" s="78"/>
      <c r="M241" s="79">
        <f t="shared" si="199"/>
        <v>0</v>
      </c>
      <c r="N241" s="78"/>
      <c r="O241" s="79">
        <f t="shared" si="200"/>
        <v>0</v>
      </c>
      <c r="P241" s="78">
        <v>56</v>
      </c>
      <c r="Q241" s="79">
        <f t="shared" si="201"/>
        <v>358.40000000000003</v>
      </c>
      <c r="R241" s="80">
        <v>25</v>
      </c>
      <c r="S241" s="79">
        <f t="shared" si="202"/>
        <v>175</v>
      </c>
      <c r="T241" s="78">
        <v>47</v>
      </c>
      <c r="U241" s="79">
        <f t="shared" si="203"/>
        <v>347.8</v>
      </c>
      <c r="V241" s="78">
        <v>9</v>
      </c>
      <c r="W241" s="79">
        <f t="shared" si="204"/>
        <v>72</v>
      </c>
      <c r="X241" s="78"/>
      <c r="Y241" s="79">
        <f t="shared" si="205"/>
        <v>0</v>
      </c>
      <c r="Z241" s="78"/>
      <c r="AA241" s="70">
        <f t="shared" si="206"/>
        <v>0</v>
      </c>
      <c r="AB241" s="78"/>
      <c r="AC241" s="70">
        <f t="shared" si="207"/>
        <v>0</v>
      </c>
      <c r="AD241" s="71">
        <f t="shared" si="208"/>
        <v>953.2</v>
      </c>
      <c r="AE241" s="81">
        <f t="shared" si="209"/>
        <v>953.2</v>
      </c>
      <c r="AF241" s="54">
        <f t="shared" si="210"/>
        <v>6</v>
      </c>
    </row>
    <row r="242" spans="1:32" s="53" customFormat="1" ht="15" customHeight="1">
      <c r="A242" s="74">
        <f t="shared" si="211"/>
        <v>7</v>
      </c>
      <c r="B242" s="75">
        <f t="shared" si="196"/>
        <v>1</v>
      </c>
      <c r="C242" s="47" t="s">
        <v>127</v>
      </c>
      <c r="D242" s="47" t="s">
        <v>252</v>
      </c>
      <c r="E242" s="76"/>
      <c r="F242" s="77">
        <v>2000</v>
      </c>
      <c r="G242" s="47" t="s">
        <v>128</v>
      </c>
      <c r="H242" s="78"/>
      <c r="I242" s="79">
        <f t="shared" si="197"/>
        <v>0</v>
      </c>
      <c r="J242" s="78"/>
      <c r="K242" s="79">
        <f t="shared" si="198"/>
        <v>0</v>
      </c>
      <c r="L242" s="78"/>
      <c r="M242" s="79">
        <f t="shared" si="199"/>
        <v>0</v>
      </c>
      <c r="N242" s="78"/>
      <c r="O242" s="79">
        <f t="shared" si="200"/>
        <v>0</v>
      </c>
      <c r="P242" s="78">
        <v>34</v>
      </c>
      <c r="Q242" s="79">
        <f t="shared" si="201"/>
        <v>217.60000000000002</v>
      </c>
      <c r="R242" s="80">
        <v>24</v>
      </c>
      <c r="S242" s="79">
        <f t="shared" si="202"/>
        <v>168</v>
      </c>
      <c r="T242" s="78">
        <v>31</v>
      </c>
      <c r="U242" s="79">
        <f t="shared" si="203"/>
        <v>229.4</v>
      </c>
      <c r="V242" s="78">
        <v>5</v>
      </c>
      <c r="W242" s="79">
        <f t="shared" si="204"/>
        <v>40</v>
      </c>
      <c r="X242" s="78"/>
      <c r="Y242" s="79">
        <f t="shared" si="205"/>
        <v>0</v>
      </c>
      <c r="Z242" s="78"/>
      <c r="AA242" s="70">
        <f t="shared" si="206"/>
        <v>0</v>
      </c>
      <c r="AB242" s="78"/>
      <c r="AC242" s="70">
        <f t="shared" si="207"/>
        <v>0</v>
      </c>
      <c r="AD242" s="71">
        <f t="shared" si="208"/>
        <v>655</v>
      </c>
      <c r="AE242" s="81">
        <f t="shared" si="209"/>
        <v>655</v>
      </c>
      <c r="AF242" s="54">
        <f t="shared" si="210"/>
        <v>7</v>
      </c>
    </row>
    <row r="243" spans="1:32" ht="15" customHeight="1" hidden="1">
      <c r="A243" s="74">
        <f t="shared" si="211"/>
        <v>8</v>
      </c>
      <c r="B243" s="75">
        <f t="shared" si="196"/>
      </c>
      <c r="C243" s="47"/>
      <c r="D243" s="47"/>
      <c r="E243" s="76"/>
      <c r="F243" s="77"/>
      <c r="G243" s="47"/>
      <c r="H243" s="46"/>
      <c r="I243" s="44">
        <f aca="true" t="shared" si="212" ref="I243:I265">IF($C243="","",IF(H243&gt;0,H243*$I$3,0))</f>
      </c>
      <c r="J243" s="46"/>
      <c r="K243" s="44">
        <f aca="true" t="shared" si="213" ref="K243:K265">IF($C243="","",IF(J243&gt;0,J243*$K$3,0))</f>
      </c>
      <c r="L243" s="46"/>
      <c r="M243" s="44">
        <f aca="true" t="shared" si="214" ref="M243:M265">IF($C243="","",IF(L243&gt;0,L243*$M$3,0))</f>
      </c>
      <c r="N243" s="46"/>
      <c r="O243" s="44">
        <f aca="true" t="shared" si="215" ref="O243:O265">IF($C243="","",IF(N243&gt;0,N243*$O$3,0))</f>
      </c>
      <c r="P243" s="46"/>
      <c r="Q243" s="44">
        <f aca="true" t="shared" si="216" ref="Q243:Q265">IF($C243="","",IF(P243&gt;0,P243*$Q$3,0))</f>
      </c>
      <c r="R243" s="43"/>
      <c r="S243" s="44">
        <f aca="true" t="shared" si="217" ref="S243:S265">IF($C243="","",IF(R243&gt;0,R243*$S$3,0))</f>
      </c>
      <c r="T243" s="46"/>
      <c r="U243" s="44">
        <f aca="true" t="shared" si="218" ref="U243:U265">IF($C243="","",IF(T243&gt;0,T243*$U$3,0))</f>
      </c>
      <c r="V243" s="46"/>
      <c r="W243" s="44">
        <f aca="true" t="shared" si="219" ref="W243:W265">IF($C243="","",IF(V243&gt;0,V243*$W$3,0))</f>
      </c>
      <c r="X243" s="46"/>
      <c r="Y243" s="44">
        <f aca="true" t="shared" si="220" ref="Y243:Y265">IF($C243="","",IF(X243&gt;0,X243*$Y$3,0))</f>
      </c>
      <c r="Z243" s="46"/>
      <c r="AA243" s="35">
        <f aca="true" t="shared" si="221" ref="AA243:AA265">IF($C243="","",IF(Z243&gt;0,Z243*$AA$3,0))</f>
      </c>
      <c r="AB243" s="46"/>
      <c r="AC243" s="35">
        <f aca="true" t="shared" si="222" ref="AC243:AC265">IF($C243="","",IF(AB243&gt;0,AB243*$AC$3,0))</f>
      </c>
      <c r="AD243" s="71">
        <f aca="true" t="shared" si="223" ref="AD243:AD265">IF(G243="mimo soutěž",0.01,IF(C243="",0,IF(ISNUMBER(IF(COUNTIF($H$236:$H$265,"&gt;=0")=COUNTIF($C$236:$C$265,"&gt;"""),I243,0)+IF(COUNTIF($J$236:$J$265,"&gt;=0")=COUNTIF($C$236:$C$265,"&gt;"""),K243,0)+IF(COUNTIF($L$236:$L$265,"&gt;=0")=COUNTIF($C$236:$C$265,"&gt;"""),M243,0)+IF(COUNTIF($N$236:$N$265,"&gt;=0")=COUNTIF($C$236:$C$265,"&gt;"""),O243,0)+IF(COUNTIF($P$236:$P$265,"&gt;=0")=COUNTIF($C$236:$C$265,"&gt;"""),Q243,0)+IF(COUNTIF($R$236:$R$265,"&gt;=0")=COUNTIF($C$236:$C$265,"&gt;"""),S243,0)+IF(COUNTIF($T$236:$T$265,"&gt;=0")=COUNTIF($C$236:$C$265,"&gt;"""),U243,0)+IF(COUNTIF($V$236:$V$265,"&gt;=0")=COUNTIF($C$236:$C$265,"&gt;"""),W243,0)+IF(COUNTIF($X$236:$X$265,"&gt;=0")=COUNTIF($C$236:$C$265,"&gt;"""),Y243,0)+IF(COUNTIF($Z$236:$Z$265,"&gt;=0")=COUNTIF($C$236:$C$265,"&gt;"""),AA243,0)+IF(COUNTIF($AB$236:$AB$265,"&gt;=0")=COUNTIF($C$236:$C$265,"&gt;"""),AC243,0)),IF(COUNTIF($H$236:$H$265,"&gt;=0")=COUNTIF($C$236:$C$265,"&gt;"""),I243,0)+IF(COUNTIF($J$236:$J$265,"&gt;=0")=COUNTIF($C$236:$C$265,"&gt;"""),K243,0)+IF(COUNTIF($L$236:$L$265,"&gt;=0")=COUNTIF($C$236:$C$265,"&gt;"""),M243,0)+IF(COUNTIF($N$236:$N$265,"&gt;=0")=COUNTIF($C$236:$C$265,"&gt;"""),O243,0)+IF(COUNTIF($P$236:$P$265,"&gt;=0")=COUNTIF($C$236:$C$265,"&gt;"""),Q243,0)+IF(COUNTIF($R$236:$R$265,"&gt;=0")=COUNTIF($C$236:$C$265,"&gt;"""),S243,0)+IF(COUNTIF($T$236:$T$265,"&gt;=0")=COUNTIF($C$236:$C$265,"&gt;"""),U243,0)+IF(COUNTIF($V$236:$V$265,"&gt;=0")=COUNTIF($C$236:$C$265,"&gt;"""),W243,0)+IF(COUNTIF($X$236:$X$265,"&gt;=0")=COUNTIF($C$236:$C$265,"&gt;"""),Y243,0)+IF(COUNTIF($Z$236:$Z$265,"&gt;=0")=COUNTIF($C$236:$C$265,"&gt;"""),AA243,0)+IF(COUNTIF($AB$236:$AB$265,"&gt;=0")=COUNTIF($C$236:$C$265,"&gt;"""),AC243,0),"")))</f>
        <v>0</v>
      </c>
      <c r="AE243" s="81">
        <f aca="true" t="shared" si="224" ref="AE243:AE265">IF(SUMIF(AC243,"&gt;0")+SUMIF(AA243,"&gt;0")+SUMIF(Y243,"&gt;0")+SUMIF(W243,"&gt;0")+SUMIF(U243,"&gt;0")+SUMIF(S243,"&gt;0")+SUMIF(Q243,"&gt;0")+SUMIF(O243,"&gt;0")+SUMIF(M243,"&gt;0")+SUMIF(K243,"&gt;0")+SUMIF(I243,"&gt;0")&gt;0,SUMIF(AC243,"&gt;0")+SUMIF(AA243,"&gt;0")+SUMIF(Y243,"&gt;0")+SUMIF(W243,"&gt;0")+SUMIF(U243,"&gt;0")+SUMIF(S243,"&gt;0")+SUMIF(Q243,"&gt;0")+SUMIF(O243,"&gt;0")+SUMIF(M243,"&gt;0")+SUMIF(K243,"&gt;0")+SUMIF(I243,"&gt;0"),"")</f>
      </c>
      <c r="AF243" s="6">
        <f aca="true" t="shared" si="225" ref="AF243:AF265">IF(AE243="","",IF(G243="mimo soutěž","X",A243))</f>
      </c>
    </row>
    <row r="244" spans="1:32" ht="15" customHeight="1" hidden="1">
      <c r="A244" s="74">
        <f t="shared" si="211"/>
        <v>9</v>
      </c>
      <c r="B244" s="75">
        <f t="shared" si="196"/>
      </c>
      <c r="C244" s="47"/>
      <c r="D244" s="47"/>
      <c r="E244" s="76"/>
      <c r="F244" s="77"/>
      <c r="G244" s="47"/>
      <c r="H244" s="46"/>
      <c r="I244" s="44">
        <f t="shared" si="212"/>
      </c>
      <c r="J244" s="46"/>
      <c r="K244" s="44">
        <f t="shared" si="213"/>
      </c>
      <c r="L244" s="46"/>
      <c r="M244" s="44">
        <f t="shared" si="214"/>
      </c>
      <c r="N244" s="46"/>
      <c r="O244" s="44">
        <f t="shared" si="215"/>
      </c>
      <c r="P244" s="46"/>
      <c r="Q244" s="44">
        <f t="shared" si="216"/>
      </c>
      <c r="R244" s="43"/>
      <c r="S244" s="44">
        <f t="shared" si="217"/>
      </c>
      <c r="T244" s="46"/>
      <c r="U244" s="44">
        <f t="shared" si="218"/>
      </c>
      <c r="V244" s="46"/>
      <c r="W244" s="44">
        <f t="shared" si="219"/>
      </c>
      <c r="X244" s="46"/>
      <c r="Y244" s="44">
        <f t="shared" si="220"/>
      </c>
      <c r="Z244" s="46"/>
      <c r="AA244" s="35">
        <f t="shared" si="221"/>
      </c>
      <c r="AB244" s="46"/>
      <c r="AC244" s="35">
        <f t="shared" si="222"/>
      </c>
      <c r="AD244" s="71">
        <f t="shared" si="223"/>
        <v>0</v>
      </c>
      <c r="AE244" s="81">
        <f t="shared" si="224"/>
      </c>
      <c r="AF244" s="6">
        <f t="shared" si="225"/>
      </c>
    </row>
    <row r="245" spans="1:32" ht="15" customHeight="1" hidden="1">
      <c r="A245" s="74">
        <f t="shared" si="211"/>
        <v>10</v>
      </c>
      <c r="B245" s="75">
        <f t="shared" si="196"/>
      </c>
      <c r="C245" s="47"/>
      <c r="D245" s="47"/>
      <c r="E245" s="76"/>
      <c r="F245" s="77"/>
      <c r="G245" s="47"/>
      <c r="H245" s="46"/>
      <c r="I245" s="44">
        <f t="shared" si="212"/>
      </c>
      <c r="J245" s="46"/>
      <c r="K245" s="44">
        <f t="shared" si="213"/>
      </c>
      <c r="L245" s="46"/>
      <c r="M245" s="44">
        <f t="shared" si="214"/>
      </c>
      <c r="N245" s="46"/>
      <c r="O245" s="44">
        <f t="shared" si="215"/>
      </c>
      <c r="P245" s="46"/>
      <c r="Q245" s="44">
        <f t="shared" si="216"/>
      </c>
      <c r="R245" s="43"/>
      <c r="S245" s="44">
        <f t="shared" si="217"/>
      </c>
      <c r="T245" s="46"/>
      <c r="U245" s="44">
        <f t="shared" si="218"/>
      </c>
      <c r="V245" s="46"/>
      <c r="W245" s="44">
        <f t="shared" si="219"/>
      </c>
      <c r="X245" s="46"/>
      <c r="Y245" s="44">
        <f t="shared" si="220"/>
      </c>
      <c r="Z245" s="46"/>
      <c r="AA245" s="35">
        <f t="shared" si="221"/>
      </c>
      <c r="AB245" s="46"/>
      <c r="AC245" s="35">
        <f t="shared" si="222"/>
      </c>
      <c r="AD245" s="71">
        <f t="shared" si="223"/>
        <v>0</v>
      </c>
      <c r="AE245" s="81">
        <f t="shared" si="224"/>
      </c>
      <c r="AF245" s="6">
        <f t="shared" si="225"/>
      </c>
    </row>
    <row r="246" spans="1:32" ht="15" customHeight="1" hidden="1">
      <c r="A246" s="74">
        <f t="shared" si="211"/>
        <v>11</v>
      </c>
      <c r="B246" s="75">
        <f t="shared" si="196"/>
      </c>
      <c r="C246" s="47"/>
      <c r="D246" s="47"/>
      <c r="E246" s="76"/>
      <c r="F246" s="77"/>
      <c r="G246" s="47"/>
      <c r="H246" s="46"/>
      <c r="I246" s="44">
        <f t="shared" si="212"/>
      </c>
      <c r="J246" s="46"/>
      <c r="K246" s="44">
        <f t="shared" si="213"/>
      </c>
      <c r="L246" s="46"/>
      <c r="M246" s="44">
        <f t="shared" si="214"/>
      </c>
      <c r="N246" s="46"/>
      <c r="O246" s="44">
        <f t="shared" si="215"/>
      </c>
      <c r="P246" s="46"/>
      <c r="Q246" s="44">
        <f t="shared" si="216"/>
      </c>
      <c r="R246" s="43"/>
      <c r="S246" s="44">
        <f t="shared" si="217"/>
      </c>
      <c r="T246" s="46"/>
      <c r="U246" s="44">
        <f t="shared" si="218"/>
      </c>
      <c r="V246" s="46"/>
      <c r="W246" s="44">
        <f t="shared" si="219"/>
      </c>
      <c r="X246" s="46"/>
      <c r="Y246" s="44">
        <f t="shared" si="220"/>
      </c>
      <c r="Z246" s="46"/>
      <c r="AA246" s="35">
        <f t="shared" si="221"/>
      </c>
      <c r="AB246" s="46"/>
      <c r="AC246" s="35">
        <f t="shared" si="222"/>
      </c>
      <c r="AD246" s="71">
        <f t="shared" si="223"/>
        <v>0</v>
      </c>
      <c r="AE246" s="81">
        <f t="shared" si="224"/>
      </c>
      <c r="AF246" s="6">
        <f t="shared" si="225"/>
      </c>
    </row>
    <row r="247" spans="1:32" ht="15" customHeight="1" hidden="1">
      <c r="A247" s="74">
        <f t="shared" si="211"/>
        <v>12</v>
      </c>
      <c r="B247" s="75">
        <f t="shared" si="196"/>
      </c>
      <c r="C247" s="47"/>
      <c r="D247" s="47"/>
      <c r="E247" s="76"/>
      <c r="F247" s="77"/>
      <c r="G247" s="47"/>
      <c r="H247" s="46"/>
      <c r="I247" s="44">
        <f t="shared" si="212"/>
      </c>
      <c r="J247" s="46"/>
      <c r="K247" s="44">
        <f t="shared" si="213"/>
      </c>
      <c r="L247" s="46"/>
      <c r="M247" s="44">
        <f t="shared" si="214"/>
      </c>
      <c r="N247" s="46"/>
      <c r="O247" s="44">
        <f t="shared" si="215"/>
      </c>
      <c r="P247" s="46"/>
      <c r="Q247" s="44">
        <f t="shared" si="216"/>
      </c>
      <c r="R247" s="43"/>
      <c r="S247" s="44">
        <f t="shared" si="217"/>
      </c>
      <c r="T247" s="46"/>
      <c r="U247" s="44">
        <f t="shared" si="218"/>
      </c>
      <c r="V247" s="46"/>
      <c r="W247" s="44">
        <f t="shared" si="219"/>
      </c>
      <c r="X247" s="46"/>
      <c r="Y247" s="44">
        <f t="shared" si="220"/>
      </c>
      <c r="Z247" s="46"/>
      <c r="AA247" s="35">
        <f t="shared" si="221"/>
      </c>
      <c r="AB247" s="46"/>
      <c r="AC247" s="35">
        <f t="shared" si="222"/>
      </c>
      <c r="AD247" s="71">
        <f t="shared" si="223"/>
        <v>0</v>
      </c>
      <c r="AE247" s="81">
        <f t="shared" si="224"/>
      </c>
      <c r="AF247" s="6">
        <f t="shared" si="225"/>
      </c>
    </row>
    <row r="248" spans="1:32" ht="15" customHeight="1" hidden="1">
      <c r="A248" s="74">
        <f t="shared" si="211"/>
        <v>13</v>
      </c>
      <c r="B248" s="75">
        <f t="shared" si="196"/>
      </c>
      <c r="C248" s="47"/>
      <c r="D248" s="47"/>
      <c r="E248" s="76"/>
      <c r="F248" s="77"/>
      <c r="G248" s="47"/>
      <c r="H248" s="46"/>
      <c r="I248" s="44">
        <f t="shared" si="212"/>
      </c>
      <c r="J248" s="46"/>
      <c r="K248" s="44">
        <f t="shared" si="213"/>
      </c>
      <c r="L248" s="46"/>
      <c r="M248" s="44">
        <f t="shared" si="214"/>
      </c>
      <c r="N248" s="46"/>
      <c r="O248" s="44">
        <f t="shared" si="215"/>
      </c>
      <c r="P248" s="46"/>
      <c r="Q248" s="44">
        <f t="shared" si="216"/>
      </c>
      <c r="R248" s="43"/>
      <c r="S248" s="44">
        <f t="shared" si="217"/>
      </c>
      <c r="T248" s="46"/>
      <c r="U248" s="44">
        <f t="shared" si="218"/>
      </c>
      <c r="V248" s="46"/>
      <c r="W248" s="44">
        <f t="shared" si="219"/>
      </c>
      <c r="X248" s="46"/>
      <c r="Y248" s="44">
        <f t="shared" si="220"/>
      </c>
      <c r="Z248" s="46"/>
      <c r="AA248" s="35">
        <f t="shared" si="221"/>
      </c>
      <c r="AB248" s="46"/>
      <c r="AC248" s="35">
        <f t="shared" si="222"/>
      </c>
      <c r="AD248" s="71">
        <f t="shared" si="223"/>
        <v>0</v>
      </c>
      <c r="AE248" s="81">
        <f t="shared" si="224"/>
      </c>
      <c r="AF248" s="6">
        <f t="shared" si="225"/>
      </c>
    </row>
    <row r="249" spans="1:32" ht="15" customHeight="1" hidden="1">
      <c r="A249" s="74">
        <f t="shared" si="211"/>
        <v>14</v>
      </c>
      <c r="B249" s="75">
        <f t="shared" si="196"/>
      </c>
      <c r="C249" s="47"/>
      <c r="D249" s="47"/>
      <c r="E249" s="76"/>
      <c r="F249" s="77"/>
      <c r="G249" s="47"/>
      <c r="H249" s="46"/>
      <c r="I249" s="44">
        <f t="shared" si="212"/>
      </c>
      <c r="J249" s="46"/>
      <c r="K249" s="44">
        <f t="shared" si="213"/>
      </c>
      <c r="L249" s="46"/>
      <c r="M249" s="44">
        <f t="shared" si="214"/>
      </c>
      <c r="N249" s="46"/>
      <c r="O249" s="44">
        <f t="shared" si="215"/>
      </c>
      <c r="P249" s="46"/>
      <c r="Q249" s="44">
        <f t="shared" si="216"/>
      </c>
      <c r="R249" s="43"/>
      <c r="S249" s="44">
        <f t="shared" si="217"/>
      </c>
      <c r="T249" s="46"/>
      <c r="U249" s="44">
        <f t="shared" si="218"/>
      </c>
      <c r="V249" s="46"/>
      <c r="W249" s="44">
        <f t="shared" si="219"/>
      </c>
      <c r="X249" s="46"/>
      <c r="Y249" s="44">
        <f t="shared" si="220"/>
      </c>
      <c r="Z249" s="46"/>
      <c r="AA249" s="35">
        <f t="shared" si="221"/>
      </c>
      <c r="AB249" s="46"/>
      <c r="AC249" s="35">
        <f t="shared" si="222"/>
      </c>
      <c r="AD249" s="71">
        <f t="shared" si="223"/>
        <v>0</v>
      </c>
      <c r="AE249" s="81">
        <f t="shared" si="224"/>
      </c>
      <c r="AF249" s="6">
        <f t="shared" si="225"/>
      </c>
    </row>
    <row r="250" spans="1:32" ht="15" customHeight="1" hidden="1">
      <c r="A250" s="74">
        <f t="shared" si="211"/>
        <v>15</v>
      </c>
      <c r="B250" s="75">
        <f t="shared" si="196"/>
      </c>
      <c r="C250" s="47"/>
      <c r="D250" s="47"/>
      <c r="E250" s="76"/>
      <c r="F250" s="77"/>
      <c r="G250" s="47"/>
      <c r="H250" s="46"/>
      <c r="I250" s="44">
        <f t="shared" si="212"/>
      </c>
      <c r="J250" s="46"/>
      <c r="K250" s="44">
        <f t="shared" si="213"/>
      </c>
      <c r="L250" s="46"/>
      <c r="M250" s="44">
        <f t="shared" si="214"/>
      </c>
      <c r="N250" s="46"/>
      <c r="O250" s="44">
        <f t="shared" si="215"/>
      </c>
      <c r="P250" s="46"/>
      <c r="Q250" s="44">
        <f t="shared" si="216"/>
      </c>
      <c r="R250" s="43"/>
      <c r="S250" s="44">
        <f t="shared" si="217"/>
      </c>
      <c r="T250" s="46"/>
      <c r="U250" s="44">
        <f t="shared" si="218"/>
      </c>
      <c r="V250" s="46"/>
      <c r="W250" s="44">
        <f t="shared" si="219"/>
      </c>
      <c r="X250" s="46"/>
      <c r="Y250" s="44">
        <f t="shared" si="220"/>
      </c>
      <c r="Z250" s="46"/>
      <c r="AA250" s="35">
        <f t="shared" si="221"/>
      </c>
      <c r="AB250" s="46"/>
      <c r="AC250" s="35">
        <f t="shared" si="222"/>
      </c>
      <c r="AD250" s="71">
        <f t="shared" si="223"/>
        <v>0</v>
      </c>
      <c r="AE250" s="81">
        <f t="shared" si="224"/>
      </c>
      <c r="AF250" s="6">
        <f t="shared" si="225"/>
      </c>
    </row>
    <row r="251" spans="1:32" ht="15" customHeight="1" hidden="1">
      <c r="A251" s="74">
        <f t="shared" si="211"/>
        <v>16</v>
      </c>
      <c r="B251" s="75">
        <f t="shared" si="196"/>
      </c>
      <c r="C251" s="47"/>
      <c r="D251" s="47"/>
      <c r="E251" s="76"/>
      <c r="F251" s="77"/>
      <c r="G251" s="47"/>
      <c r="H251" s="46"/>
      <c r="I251" s="44">
        <f t="shared" si="212"/>
      </c>
      <c r="J251" s="46"/>
      <c r="K251" s="44">
        <f t="shared" si="213"/>
      </c>
      <c r="L251" s="46"/>
      <c r="M251" s="44">
        <f t="shared" si="214"/>
      </c>
      <c r="N251" s="46"/>
      <c r="O251" s="44">
        <f t="shared" si="215"/>
      </c>
      <c r="P251" s="46"/>
      <c r="Q251" s="44">
        <f t="shared" si="216"/>
      </c>
      <c r="R251" s="43"/>
      <c r="S251" s="44">
        <f t="shared" si="217"/>
      </c>
      <c r="T251" s="46"/>
      <c r="U251" s="44">
        <f t="shared" si="218"/>
      </c>
      <c r="V251" s="46"/>
      <c r="W251" s="44">
        <f t="shared" si="219"/>
      </c>
      <c r="X251" s="46"/>
      <c r="Y251" s="44">
        <f t="shared" si="220"/>
      </c>
      <c r="Z251" s="46"/>
      <c r="AA251" s="35">
        <f t="shared" si="221"/>
      </c>
      <c r="AB251" s="46"/>
      <c r="AC251" s="35">
        <f t="shared" si="222"/>
      </c>
      <c r="AD251" s="71">
        <f t="shared" si="223"/>
        <v>0</v>
      </c>
      <c r="AE251" s="81">
        <f t="shared" si="224"/>
      </c>
      <c r="AF251" s="6">
        <f t="shared" si="225"/>
      </c>
    </row>
    <row r="252" spans="1:32" ht="15" customHeight="1" hidden="1">
      <c r="A252" s="74">
        <f t="shared" si="211"/>
        <v>17</v>
      </c>
      <c r="B252" s="75">
        <f t="shared" si="196"/>
      </c>
      <c r="C252" s="47"/>
      <c r="D252" s="47"/>
      <c r="E252" s="76"/>
      <c r="F252" s="77"/>
      <c r="G252" s="47"/>
      <c r="H252" s="46"/>
      <c r="I252" s="44">
        <f t="shared" si="212"/>
      </c>
      <c r="J252" s="46"/>
      <c r="K252" s="44">
        <f t="shared" si="213"/>
      </c>
      <c r="L252" s="46"/>
      <c r="M252" s="44">
        <f t="shared" si="214"/>
      </c>
      <c r="N252" s="46"/>
      <c r="O252" s="44">
        <f t="shared" si="215"/>
      </c>
      <c r="P252" s="46"/>
      <c r="Q252" s="44">
        <f t="shared" si="216"/>
      </c>
      <c r="R252" s="43"/>
      <c r="S252" s="44">
        <f t="shared" si="217"/>
      </c>
      <c r="T252" s="46"/>
      <c r="U252" s="44">
        <f t="shared" si="218"/>
      </c>
      <c r="V252" s="46"/>
      <c r="W252" s="44">
        <f t="shared" si="219"/>
      </c>
      <c r="X252" s="46"/>
      <c r="Y252" s="44">
        <f t="shared" si="220"/>
      </c>
      <c r="Z252" s="46"/>
      <c r="AA252" s="35">
        <f t="shared" si="221"/>
      </c>
      <c r="AB252" s="46"/>
      <c r="AC252" s="35">
        <f t="shared" si="222"/>
      </c>
      <c r="AD252" s="71">
        <f t="shared" si="223"/>
        <v>0</v>
      </c>
      <c r="AE252" s="81">
        <f t="shared" si="224"/>
      </c>
      <c r="AF252" s="6">
        <f t="shared" si="225"/>
      </c>
    </row>
    <row r="253" spans="1:32" ht="15" customHeight="1" hidden="1">
      <c r="A253" s="74">
        <f t="shared" si="211"/>
        <v>18</v>
      </c>
      <c r="B253" s="75">
        <f t="shared" si="196"/>
      </c>
      <c r="C253" s="47"/>
      <c r="D253" s="47"/>
      <c r="E253" s="76"/>
      <c r="F253" s="77"/>
      <c r="G253" s="47"/>
      <c r="H253" s="46"/>
      <c r="I253" s="44">
        <f t="shared" si="212"/>
      </c>
      <c r="J253" s="46"/>
      <c r="K253" s="44">
        <f t="shared" si="213"/>
      </c>
      <c r="L253" s="46"/>
      <c r="M253" s="44">
        <f t="shared" si="214"/>
      </c>
      <c r="N253" s="46"/>
      <c r="O253" s="44">
        <f t="shared" si="215"/>
      </c>
      <c r="P253" s="46"/>
      <c r="Q253" s="44">
        <f t="shared" si="216"/>
      </c>
      <c r="R253" s="43"/>
      <c r="S253" s="44">
        <f t="shared" si="217"/>
      </c>
      <c r="T253" s="46"/>
      <c r="U253" s="44">
        <f t="shared" si="218"/>
      </c>
      <c r="V253" s="46"/>
      <c r="W253" s="44">
        <f t="shared" si="219"/>
      </c>
      <c r="X253" s="46"/>
      <c r="Y253" s="44">
        <f t="shared" si="220"/>
      </c>
      <c r="Z253" s="46"/>
      <c r="AA253" s="35">
        <f t="shared" si="221"/>
      </c>
      <c r="AB253" s="46"/>
      <c r="AC253" s="35">
        <f t="shared" si="222"/>
      </c>
      <c r="AD253" s="71">
        <f t="shared" si="223"/>
        <v>0</v>
      </c>
      <c r="AE253" s="81">
        <f t="shared" si="224"/>
      </c>
      <c r="AF253" s="6">
        <f t="shared" si="225"/>
      </c>
    </row>
    <row r="254" spans="1:32" ht="15" customHeight="1" hidden="1">
      <c r="A254" s="74">
        <f t="shared" si="211"/>
        <v>19</v>
      </c>
      <c r="B254" s="75">
        <f t="shared" si="196"/>
      </c>
      <c r="C254" s="47"/>
      <c r="D254" s="47"/>
      <c r="E254" s="76"/>
      <c r="F254" s="77"/>
      <c r="G254" s="47"/>
      <c r="H254" s="46"/>
      <c r="I254" s="44">
        <f t="shared" si="212"/>
      </c>
      <c r="J254" s="46"/>
      <c r="K254" s="44">
        <f t="shared" si="213"/>
      </c>
      <c r="L254" s="46"/>
      <c r="M254" s="44">
        <f t="shared" si="214"/>
      </c>
      <c r="N254" s="46"/>
      <c r="O254" s="44">
        <f t="shared" si="215"/>
      </c>
      <c r="P254" s="46"/>
      <c r="Q254" s="44">
        <f t="shared" si="216"/>
      </c>
      <c r="R254" s="43"/>
      <c r="S254" s="44">
        <f t="shared" si="217"/>
      </c>
      <c r="T254" s="46"/>
      <c r="U254" s="44">
        <f t="shared" si="218"/>
      </c>
      <c r="V254" s="46"/>
      <c r="W254" s="44">
        <f t="shared" si="219"/>
      </c>
      <c r="X254" s="46"/>
      <c r="Y254" s="44">
        <f t="shared" si="220"/>
      </c>
      <c r="Z254" s="46"/>
      <c r="AA254" s="35">
        <f t="shared" si="221"/>
      </c>
      <c r="AB254" s="46"/>
      <c r="AC254" s="35">
        <f t="shared" si="222"/>
      </c>
      <c r="AD254" s="71">
        <f t="shared" si="223"/>
        <v>0</v>
      </c>
      <c r="AE254" s="81">
        <f t="shared" si="224"/>
      </c>
      <c r="AF254" s="6">
        <f t="shared" si="225"/>
      </c>
    </row>
    <row r="255" spans="1:32" ht="15" customHeight="1" hidden="1">
      <c r="A255" s="74">
        <f t="shared" si="211"/>
        <v>20</v>
      </c>
      <c r="B255" s="75"/>
      <c r="C255" s="47"/>
      <c r="D255" s="47"/>
      <c r="E255" s="76"/>
      <c r="F255" s="77"/>
      <c r="G255" s="47"/>
      <c r="H255" s="46"/>
      <c r="I255" s="44">
        <f t="shared" si="212"/>
      </c>
      <c r="J255" s="46"/>
      <c r="K255" s="44">
        <f t="shared" si="213"/>
      </c>
      <c r="L255" s="46"/>
      <c r="M255" s="44">
        <f t="shared" si="214"/>
      </c>
      <c r="N255" s="46"/>
      <c r="O255" s="44">
        <f t="shared" si="215"/>
      </c>
      <c r="P255" s="46"/>
      <c r="Q255" s="44">
        <f t="shared" si="216"/>
      </c>
      <c r="R255" s="43"/>
      <c r="S255" s="44">
        <f t="shared" si="217"/>
      </c>
      <c r="T255" s="46"/>
      <c r="U255" s="44">
        <f t="shared" si="218"/>
      </c>
      <c r="V255" s="46"/>
      <c r="W255" s="44">
        <f t="shared" si="219"/>
      </c>
      <c r="X255" s="46"/>
      <c r="Y255" s="44">
        <f t="shared" si="220"/>
      </c>
      <c r="Z255" s="46"/>
      <c r="AA255" s="35">
        <f t="shared" si="221"/>
      </c>
      <c r="AB255" s="46"/>
      <c r="AC255" s="35">
        <f t="shared" si="222"/>
      </c>
      <c r="AD255" s="71">
        <f t="shared" si="223"/>
        <v>0</v>
      </c>
      <c r="AE255" s="81">
        <f t="shared" si="224"/>
      </c>
      <c r="AF255" s="6">
        <f t="shared" si="225"/>
      </c>
    </row>
    <row r="256" spans="1:32" ht="15" customHeight="1" hidden="1">
      <c r="A256" s="74">
        <f t="shared" si="211"/>
        <v>21</v>
      </c>
      <c r="B256" s="75"/>
      <c r="C256" s="47"/>
      <c r="D256" s="47"/>
      <c r="E256" s="76"/>
      <c r="F256" s="77"/>
      <c r="G256" s="47"/>
      <c r="H256" s="46"/>
      <c r="I256" s="44">
        <f t="shared" si="212"/>
      </c>
      <c r="J256" s="46"/>
      <c r="K256" s="44">
        <f t="shared" si="213"/>
      </c>
      <c r="L256" s="46"/>
      <c r="M256" s="44">
        <f t="shared" si="214"/>
      </c>
      <c r="N256" s="46"/>
      <c r="O256" s="44">
        <f t="shared" si="215"/>
      </c>
      <c r="P256" s="46"/>
      <c r="Q256" s="44">
        <f t="shared" si="216"/>
      </c>
      <c r="R256" s="43"/>
      <c r="S256" s="44">
        <f t="shared" si="217"/>
      </c>
      <c r="T256" s="46"/>
      <c r="U256" s="44">
        <f t="shared" si="218"/>
      </c>
      <c r="V256" s="46"/>
      <c r="W256" s="44">
        <f t="shared" si="219"/>
      </c>
      <c r="X256" s="46"/>
      <c r="Y256" s="44">
        <f t="shared" si="220"/>
      </c>
      <c r="Z256" s="46"/>
      <c r="AA256" s="35">
        <f t="shared" si="221"/>
      </c>
      <c r="AB256" s="46"/>
      <c r="AC256" s="35">
        <f t="shared" si="222"/>
      </c>
      <c r="AD256" s="71">
        <f t="shared" si="223"/>
        <v>0</v>
      </c>
      <c r="AE256" s="81">
        <f t="shared" si="224"/>
      </c>
      <c r="AF256" s="6">
        <f t="shared" si="225"/>
      </c>
    </row>
    <row r="257" spans="1:32" ht="15" customHeight="1" hidden="1">
      <c r="A257" s="74">
        <f t="shared" si="211"/>
        <v>22</v>
      </c>
      <c r="B257" s="75"/>
      <c r="C257" s="47"/>
      <c r="D257" s="47"/>
      <c r="E257" s="76"/>
      <c r="F257" s="77"/>
      <c r="G257" s="47"/>
      <c r="H257" s="46"/>
      <c r="I257" s="44">
        <f t="shared" si="212"/>
      </c>
      <c r="J257" s="46"/>
      <c r="K257" s="44">
        <f t="shared" si="213"/>
      </c>
      <c r="L257" s="46"/>
      <c r="M257" s="44">
        <f t="shared" si="214"/>
      </c>
      <c r="N257" s="46"/>
      <c r="O257" s="44">
        <f t="shared" si="215"/>
      </c>
      <c r="P257" s="46"/>
      <c r="Q257" s="44">
        <f t="shared" si="216"/>
      </c>
      <c r="R257" s="43"/>
      <c r="S257" s="44">
        <f t="shared" si="217"/>
      </c>
      <c r="T257" s="46"/>
      <c r="U257" s="44">
        <f t="shared" si="218"/>
      </c>
      <c r="V257" s="46"/>
      <c r="W257" s="44">
        <f t="shared" si="219"/>
      </c>
      <c r="X257" s="46"/>
      <c r="Y257" s="44">
        <f t="shared" si="220"/>
      </c>
      <c r="Z257" s="46"/>
      <c r="AA257" s="35">
        <f t="shared" si="221"/>
      </c>
      <c r="AB257" s="46"/>
      <c r="AC257" s="35">
        <f t="shared" si="222"/>
      </c>
      <c r="AD257" s="71">
        <f t="shared" si="223"/>
        <v>0</v>
      </c>
      <c r="AE257" s="81">
        <f t="shared" si="224"/>
      </c>
      <c r="AF257" s="6">
        <f t="shared" si="225"/>
      </c>
    </row>
    <row r="258" spans="1:32" ht="15" customHeight="1" hidden="1">
      <c r="A258" s="74">
        <f t="shared" si="211"/>
        <v>23</v>
      </c>
      <c r="B258" s="75"/>
      <c r="C258" s="47"/>
      <c r="D258" s="47"/>
      <c r="E258" s="76"/>
      <c r="F258" s="77"/>
      <c r="G258" s="47"/>
      <c r="H258" s="46"/>
      <c r="I258" s="44">
        <f t="shared" si="212"/>
      </c>
      <c r="J258" s="46"/>
      <c r="K258" s="44">
        <f t="shared" si="213"/>
      </c>
      <c r="L258" s="46"/>
      <c r="M258" s="44">
        <f t="shared" si="214"/>
      </c>
      <c r="N258" s="46"/>
      <c r="O258" s="44">
        <f t="shared" si="215"/>
      </c>
      <c r="P258" s="46"/>
      <c r="Q258" s="44">
        <f t="shared" si="216"/>
      </c>
      <c r="R258" s="43"/>
      <c r="S258" s="44">
        <f t="shared" si="217"/>
      </c>
      <c r="T258" s="46"/>
      <c r="U258" s="44">
        <f t="shared" si="218"/>
      </c>
      <c r="V258" s="46"/>
      <c r="W258" s="44">
        <f t="shared" si="219"/>
      </c>
      <c r="X258" s="46"/>
      <c r="Y258" s="44">
        <f t="shared" si="220"/>
      </c>
      <c r="Z258" s="46"/>
      <c r="AA258" s="35">
        <f t="shared" si="221"/>
      </c>
      <c r="AB258" s="46"/>
      <c r="AC258" s="35">
        <f t="shared" si="222"/>
      </c>
      <c r="AD258" s="71">
        <f t="shared" si="223"/>
        <v>0</v>
      </c>
      <c r="AE258" s="81">
        <f t="shared" si="224"/>
      </c>
      <c r="AF258" s="6">
        <f t="shared" si="225"/>
      </c>
    </row>
    <row r="259" spans="1:32" ht="15" customHeight="1" hidden="1">
      <c r="A259" s="74">
        <f t="shared" si="211"/>
        <v>24</v>
      </c>
      <c r="B259" s="75"/>
      <c r="C259" s="47"/>
      <c r="D259" s="47"/>
      <c r="E259" s="76"/>
      <c r="F259" s="77"/>
      <c r="G259" s="47"/>
      <c r="H259" s="46"/>
      <c r="I259" s="44">
        <f t="shared" si="212"/>
      </c>
      <c r="J259" s="46"/>
      <c r="K259" s="44">
        <f t="shared" si="213"/>
      </c>
      <c r="L259" s="46"/>
      <c r="M259" s="44">
        <f t="shared" si="214"/>
      </c>
      <c r="N259" s="46"/>
      <c r="O259" s="44">
        <f t="shared" si="215"/>
      </c>
      <c r="P259" s="46"/>
      <c r="Q259" s="44">
        <f t="shared" si="216"/>
      </c>
      <c r="R259" s="43"/>
      <c r="S259" s="44">
        <f t="shared" si="217"/>
      </c>
      <c r="T259" s="46"/>
      <c r="U259" s="44">
        <f t="shared" si="218"/>
      </c>
      <c r="V259" s="46"/>
      <c r="W259" s="44">
        <f t="shared" si="219"/>
      </c>
      <c r="X259" s="46"/>
      <c r="Y259" s="44">
        <f t="shared" si="220"/>
      </c>
      <c r="Z259" s="46"/>
      <c r="AA259" s="35">
        <f t="shared" si="221"/>
      </c>
      <c r="AB259" s="46"/>
      <c r="AC259" s="35">
        <f t="shared" si="222"/>
      </c>
      <c r="AD259" s="71">
        <f t="shared" si="223"/>
        <v>0</v>
      </c>
      <c r="AE259" s="81">
        <f t="shared" si="224"/>
      </c>
      <c r="AF259" s="6">
        <f t="shared" si="225"/>
      </c>
    </row>
    <row r="260" spans="1:32" ht="15" customHeight="1" hidden="1">
      <c r="A260" s="74">
        <f t="shared" si="211"/>
        <v>25</v>
      </c>
      <c r="B260" s="75"/>
      <c r="C260" s="47"/>
      <c r="D260" s="47"/>
      <c r="E260" s="76"/>
      <c r="F260" s="77"/>
      <c r="G260" s="47"/>
      <c r="H260" s="46"/>
      <c r="I260" s="44">
        <f t="shared" si="212"/>
      </c>
      <c r="J260" s="46"/>
      <c r="K260" s="44">
        <f t="shared" si="213"/>
      </c>
      <c r="L260" s="46"/>
      <c r="M260" s="44">
        <f t="shared" si="214"/>
      </c>
      <c r="N260" s="46"/>
      <c r="O260" s="44">
        <f t="shared" si="215"/>
      </c>
      <c r="P260" s="46"/>
      <c r="Q260" s="44">
        <f t="shared" si="216"/>
      </c>
      <c r="R260" s="43"/>
      <c r="S260" s="44">
        <f t="shared" si="217"/>
      </c>
      <c r="T260" s="46"/>
      <c r="U260" s="44">
        <f t="shared" si="218"/>
      </c>
      <c r="V260" s="46"/>
      <c r="W260" s="44">
        <f t="shared" si="219"/>
      </c>
      <c r="X260" s="46"/>
      <c r="Y260" s="44">
        <f t="shared" si="220"/>
      </c>
      <c r="Z260" s="46"/>
      <c r="AA260" s="35">
        <f t="shared" si="221"/>
      </c>
      <c r="AB260" s="46"/>
      <c r="AC260" s="35">
        <f t="shared" si="222"/>
      </c>
      <c r="AD260" s="71">
        <f t="shared" si="223"/>
        <v>0</v>
      </c>
      <c r="AE260" s="81">
        <f t="shared" si="224"/>
      </c>
      <c r="AF260" s="6">
        <f t="shared" si="225"/>
      </c>
    </row>
    <row r="261" spans="1:32" ht="15" customHeight="1" hidden="1">
      <c r="A261" s="74">
        <f t="shared" si="211"/>
        <v>26</v>
      </c>
      <c r="B261" s="75"/>
      <c r="C261" s="47"/>
      <c r="D261" s="47"/>
      <c r="E261" s="76"/>
      <c r="F261" s="77"/>
      <c r="G261" s="47"/>
      <c r="H261" s="46"/>
      <c r="I261" s="44">
        <f t="shared" si="212"/>
      </c>
      <c r="J261" s="46"/>
      <c r="K261" s="44">
        <f t="shared" si="213"/>
      </c>
      <c r="L261" s="46"/>
      <c r="M261" s="44">
        <f t="shared" si="214"/>
      </c>
      <c r="N261" s="46"/>
      <c r="O261" s="44">
        <f t="shared" si="215"/>
      </c>
      <c r="P261" s="46"/>
      <c r="Q261" s="44">
        <f t="shared" si="216"/>
      </c>
      <c r="R261" s="43"/>
      <c r="S261" s="44">
        <f t="shared" si="217"/>
      </c>
      <c r="T261" s="46"/>
      <c r="U261" s="44">
        <f t="shared" si="218"/>
      </c>
      <c r="V261" s="46"/>
      <c r="W261" s="44">
        <f t="shared" si="219"/>
      </c>
      <c r="X261" s="46"/>
      <c r="Y261" s="44">
        <f t="shared" si="220"/>
      </c>
      <c r="Z261" s="46"/>
      <c r="AA261" s="35">
        <f t="shared" si="221"/>
      </c>
      <c r="AB261" s="46"/>
      <c r="AC261" s="35">
        <f t="shared" si="222"/>
      </c>
      <c r="AD261" s="71">
        <f t="shared" si="223"/>
        <v>0</v>
      </c>
      <c r="AE261" s="81">
        <f t="shared" si="224"/>
      </c>
      <c r="AF261" s="6">
        <f t="shared" si="225"/>
      </c>
    </row>
    <row r="262" spans="1:32" ht="15" customHeight="1" hidden="1">
      <c r="A262" s="74">
        <f t="shared" si="211"/>
        <v>27</v>
      </c>
      <c r="B262" s="75"/>
      <c r="C262" s="47"/>
      <c r="D262" s="47"/>
      <c r="E262" s="76"/>
      <c r="F262" s="77"/>
      <c r="G262" s="47"/>
      <c r="H262" s="46"/>
      <c r="I262" s="44">
        <f t="shared" si="212"/>
      </c>
      <c r="J262" s="46"/>
      <c r="K262" s="44">
        <f t="shared" si="213"/>
      </c>
      <c r="L262" s="46"/>
      <c r="M262" s="44">
        <f t="shared" si="214"/>
      </c>
      <c r="N262" s="46"/>
      <c r="O262" s="44">
        <f t="shared" si="215"/>
      </c>
      <c r="P262" s="46"/>
      <c r="Q262" s="44">
        <f t="shared" si="216"/>
      </c>
      <c r="R262" s="43"/>
      <c r="S262" s="44">
        <f t="shared" si="217"/>
      </c>
      <c r="T262" s="46"/>
      <c r="U262" s="44">
        <f t="shared" si="218"/>
      </c>
      <c r="V262" s="46"/>
      <c r="W262" s="44">
        <f t="shared" si="219"/>
      </c>
      <c r="X262" s="46"/>
      <c r="Y262" s="44">
        <f t="shared" si="220"/>
      </c>
      <c r="Z262" s="46"/>
      <c r="AA262" s="35">
        <f t="shared" si="221"/>
      </c>
      <c r="AB262" s="46"/>
      <c r="AC262" s="35">
        <f t="shared" si="222"/>
      </c>
      <c r="AD262" s="71">
        <f t="shared" si="223"/>
        <v>0</v>
      </c>
      <c r="AE262" s="81">
        <f t="shared" si="224"/>
      </c>
      <c r="AF262" s="6">
        <f t="shared" si="225"/>
      </c>
    </row>
    <row r="263" spans="1:32" ht="15" customHeight="1" hidden="1">
      <c r="A263" s="74">
        <f t="shared" si="211"/>
        <v>28</v>
      </c>
      <c r="B263" s="75"/>
      <c r="C263" s="47"/>
      <c r="D263" s="47"/>
      <c r="E263" s="76"/>
      <c r="F263" s="77"/>
      <c r="G263" s="47"/>
      <c r="H263" s="46"/>
      <c r="I263" s="44">
        <f t="shared" si="212"/>
      </c>
      <c r="J263" s="46"/>
      <c r="K263" s="44">
        <f t="shared" si="213"/>
      </c>
      <c r="L263" s="46"/>
      <c r="M263" s="44">
        <f t="shared" si="214"/>
      </c>
      <c r="N263" s="46"/>
      <c r="O263" s="44">
        <f t="shared" si="215"/>
      </c>
      <c r="P263" s="46"/>
      <c r="Q263" s="44">
        <f t="shared" si="216"/>
      </c>
      <c r="R263" s="43"/>
      <c r="S263" s="44">
        <f t="shared" si="217"/>
      </c>
      <c r="T263" s="46"/>
      <c r="U263" s="44">
        <f t="shared" si="218"/>
      </c>
      <c r="V263" s="46"/>
      <c r="W263" s="44">
        <f t="shared" si="219"/>
      </c>
      <c r="X263" s="46"/>
      <c r="Y263" s="44">
        <f t="shared" si="220"/>
      </c>
      <c r="Z263" s="46"/>
      <c r="AA263" s="35">
        <f t="shared" si="221"/>
      </c>
      <c r="AB263" s="46"/>
      <c r="AC263" s="35">
        <f t="shared" si="222"/>
      </c>
      <c r="AD263" s="71">
        <f t="shared" si="223"/>
        <v>0</v>
      </c>
      <c r="AE263" s="81">
        <f t="shared" si="224"/>
      </c>
      <c r="AF263" s="6">
        <f t="shared" si="225"/>
      </c>
    </row>
    <row r="264" spans="1:32" ht="15" customHeight="1" hidden="1">
      <c r="A264" s="74">
        <f t="shared" si="211"/>
        <v>29</v>
      </c>
      <c r="B264" s="75"/>
      <c r="C264" s="47"/>
      <c r="D264" s="47"/>
      <c r="E264" s="76"/>
      <c r="F264" s="77"/>
      <c r="G264" s="47"/>
      <c r="H264" s="46"/>
      <c r="I264" s="44">
        <f t="shared" si="212"/>
      </c>
      <c r="J264" s="46"/>
      <c r="K264" s="44">
        <f t="shared" si="213"/>
      </c>
      <c r="L264" s="46"/>
      <c r="M264" s="44">
        <f t="shared" si="214"/>
      </c>
      <c r="N264" s="46"/>
      <c r="O264" s="44">
        <f t="shared" si="215"/>
      </c>
      <c r="P264" s="46"/>
      <c r="Q264" s="44">
        <f t="shared" si="216"/>
      </c>
      <c r="R264" s="43"/>
      <c r="S264" s="44">
        <f t="shared" si="217"/>
      </c>
      <c r="T264" s="46"/>
      <c r="U264" s="44">
        <f t="shared" si="218"/>
      </c>
      <c r="V264" s="46"/>
      <c r="W264" s="44">
        <f t="shared" si="219"/>
      </c>
      <c r="X264" s="46"/>
      <c r="Y264" s="44">
        <f t="shared" si="220"/>
      </c>
      <c r="Z264" s="46"/>
      <c r="AA264" s="35">
        <f t="shared" si="221"/>
      </c>
      <c r="AB264" s="46"/>
      <c r="AC264" s="35">
        <f t="shared" si="222"/>
      </c>
      <c r="AD264" s="71">
        <f t="shared" si="223"/>
        <v>0</v>
      </c>
      <c r="AE264" s="81">
        <f t="shared" si="224"/>
      </c>
      <c r="AF264" s="6">
        <f t="shared" si="225"/>
      </c>
    </row>
    <row r="265" spans="1:32" ht="15" customHeight="1" hidden="1">
      <c r="A265" s="74">
        <f t="shared" si="211"/>
        <v>30</v>
      </c>
      <c r="B265" s="75">
        <f t="shared" si="196"/>
      </c>
      <c r="C265" s="47"/>
      <c r="D265" s="47"/>
      <c r="E265" s="76"/>
      <c r="F265" s="77"/>
      <c r="G265" s="47"/>
      <c r="H265" s="46"/>
      <c r="I265" s="44">
        <f t="shared" si="212"/>
      </c>
      <c r="J265" s="46"/>
      <c r="K265" s="44">
        <f t="shared" si="213"/>
      </c>
      <c r="L265" s="46"/>
      <c r="M265" s="44">
        <f t="shared" si="214"/>
      </c>
      <c r="N265" s="46"/>
      <c r="O265" s="44">
        <f t="shared" si="215"/>
      </c>
      <c r="P265" s="46"/>
      <c r="Q265" s="44">
        <f t="shared" si="216"/>
      </c>
      <c r="R265" s="43"/>
      <c r="S265" s="44">
        <f t="shared" si="217"/>
      </c>
      <c r="T265" s="46"/>
      <c r="U265" s="44">
        <f t="shared" si="218"/>
      </c>
      <c r="V265" s="46"/>
      <c r="W265" s="44">
        <f t="shared" si="219"/>
      </c>
      <c r="X265" s="46"/>
      <c r="Y265" s="44">
        <f t="shared" si="220"/>
      </c>
      <c r="Z265" s="46"/>
      <c r="AA265" s="35">
        <f t="shared" si="221"/>
      </c>
      <c r="AB265" s="46"/>
      <c r="AC265" s="35">
        <f t="shared" si="222"/>
      </c>
      <c r="AD265" s="71">
        <f t="shared" si="223"/>
        <v>0</v>
      </c>
      <c r="AE265" s="81">
        <f t="shared" si="224"/>
      </c>
      <c r="AF265" s="6">
        <f t="shared" si="225"/>
      </c>
    </row>
    <row r="266" spans="1:32" s="3" customFormat="1" ht="15" customHeight="1" thickBot="1">
      <c r="A266" s="131" t="s">
        <v>184</v>
      </c>
      <c r="B266" s="105"/>
      <c r="C266" s="106"/>
      <c r="D266" s="106"/>
      <c r="E266" s="107"/>
      <c r="F266" s="108"/>
      <c r="G266" s="106"/>
      <c r="H266" s="36"/>
      <c r="I266" s="36"/>
      <c r="J266" s="36"/>
      <c r="K266" s="36"/>
      <c r="L266" s="36"/>
      <c r="M266" s="36"/>
      <c r="N266" s="36"/>
      <c r="O266" s="36"/>
      <c r="P266" s="36"/>
      <c r="Q266" s="36"/>
      <c r="R266" s="36"/>
      <c r="S266" s="36"/>
      <c r="T266" s="36"/>
      <c r="U266" s="36"/>
      <c r="V266" s="36"/>
      <c r="W266" s="36"/>
      <c r="X266" s="37"/>
      <c r="Y266" s="37"/>
      <c r="Z266" s="37"/>
      <c r="AA266" s="37"/>
      <c r="AB266" s="37"/>
      <c r="AC266" s="37"/>
      <c r="AD266" s="100"/>
      <c r="AE266" s="101"/>
      <c r="AF266" s="7"/>
    </row>
    <row r="267" spans="1:32" s="9" customFormat="1" ht="15" customHeight="1" thickBot="1" thickTop="1">
      <c r="A267" s="109"/>
      <c r="B267" s="110"/>
      <c r="C267" s="124"/>
      <c r="D267" s="146"/>
      <c r="E267" s="147"/>
      <c r="F267" s="111" t="s">
        <v>24</v>
      </c>
      <c r="G267" s="112"/>
      <c r="H267" s="144" t="s">
        <v>0</v>
      </c>
      <c r="I267" s="145"/>
      <c r="J267" s="144" t="s">
        <v>1</v>
      </c>
      <c r="K267" s="145"/>
      <c r="L267" s="144" t="s">
        <v>2</v>
      </c>
      <c r="M267" s="145"/>
      <c r="N267" s="144" t="s">
        <v>3</v>
      </c>
      <c r="O267" s="145"/>
      <c r="P267" s="144" t="s">
        <v>4</v>
      </c>
      <c r="Q267" s="145"/>
      <c r="R267" s="144" t="s">
        <v>5</v>
      </c>
      <c r="S267" s="145"/>
      <c r="T267" s="144" t="s">
        <v>6</v>
      </c>
      <c r="U267" s="145"/>
      <c r="V267" s="144" t="s">
        <v>7</v>
      </c>
      <c r="W267" s="145"/>
      <c r="X267" s="150" t="s">
        <v>8</v>
      </c>
      <c r="Y267" s="151"/>
      <c r="Z267" s="150" t="s">
        <v>9</v>
      </c>
      <c r="AA267" s="151"/>
      <c r="AB267" s="150" t="s">
        <v>10</v>
      </c>
      <c r="AC267" s="151"/>
      <c r="AD267" s="138" t="s">
        <v>245</v>
      </c>
      <c r="AE267" s="139"/>
      <c r="AF267" s="140" t="s">
        <v>13</v>
      </c>
    </row>
    <row r="268" spans="1:32" s="82" customFormat="1" ht="30" customHeight="1" thickBot="1" thickTop="1">
      <c r="A268" s="57"/>
      <c r="B268" s="58" t="s">
        <v>65</v>
      </c>
      <c r="C268" s="60" t="s">
        <v>11</v>
      </c>
      <c r="D268" s="113" t="s">
        <v>12</v>
      </c>
      <c r="E268" s="59"/>
      <c r="F268" s="60" t="s">
        <v>248</v>
      </c>
      <c r="G268" s="114" t="s">
        <v>247</v>
      </c>
      <c r="H268" s="61" t="s">
        <v>249</v>
      </c>
      <c r="I268" s="62" t="s">
        <v>245</v>
      </c>
      <c r="J268" s="61" t="s">
        <v>249</v>
      </c>
      <c r="K268" s="62" t="s">
        <v>245</v>
      </c>
      <c r="L268" s="61" t="s">
        <v>249</v>
      </c>
      <c r="M268" s="62" t="s">
        <v>245</v>
      </c>
      <c r="N268" s="61" t="s">
        <v>249</v>
      </c>
      <c r="O268" s="62" t="s">
        <v>245</v>
      </c>
      <c r="P268" s="61" t="s">
        <v>249</v>
      </c>
      <c r="Q268" s="62" t="s">
        <v>245</v>
      </c>
      <c r="R268" s="61" t="s">
        <v>249</v>
      </c>
      <c r="S268" s="62" t="s">
        <v>245</v>
      </c>
      <c r="T268" s="61" t="s">
        <v>249</v>
      </c>
      <c r="U268" s="62" t="s">
        <v>245</v>
      </c>
      <c r="V268" s="61" t="s">
        <v>249</v>
      </c>
      <c r="W268" s="62" t="s">
        <v>245</v>
      </c>
      <c r="X268" s="61" t="s">
        <v>249</v>
      </c>
      <c r="Y268" s="62" t="s">
        <v>245</v>
      </c>
      <c r="Z268" s="61" t="s">
        <v>249</v>
      </c>
      <c r="AA268" s="62" t="s">
        <v>245</v>
      </c>
      <c r="AB268" s="61" t="s">
        <v>249</v>
      </c>
      <c r="AC268" s="62" t="s">
        <v>245</v>
      </c>
      <c r="AD268" s="95" t="str">
        <f>$AD$2</f>
        <v>základní část</v>
      </c>
      <c r="AE268" s="96" t="str">
        <f>$AE$2</f>
        <v>celkem</v>
      </c>
      <c r="AF268" s="141"/>
    </row>
    <row r="269" spans="1:32" s="53" customFormat="1" ht="15" customHeight="1" thickTop="1">
      <c r="A269" s="63">
        <v>1</v>
      </c>
      <c r="B269" s="64">
        <f aca="true" t="shared" si="226" ref="B269:B298">IF(AND(C269&gt;"",G269&lt;&gt;"MIMO SOUTĚŽ"),1,IF(AND(C269&gt;"",G269="MIMO SOUTĚŽ"),2,""))</f>
        <v>1</v>
      </c>
      <c r="C269" s="48" t="s">
        <v>193</v>
      </c>
      <c r="D269" s="48" t="s">
        <v>194</v>
      </c>
      <c r="E269" s="65"/>
      <c r="F269" s="66">
        <v>1999</v>
      </c>
      <c r="G269" s="48" t="s">
        <v>128</v>
      </c>
      <c r="H269" s="67"/>
      <c r="I269" s="84">
        <f>IF($C269="","",IF(H269&gt;0,H269*$I$3,0))</f>
        <v>0</v>
      </c>
      <c r="J269" s="67"/>
      <c r="K269" s="84">
        <f>IF($C269="","",IF(J269&gt;0,J269*$K$3,0))</f>
        <v>0</v>
      </c>
      <c r="L269" s="67"/>
      <c r="M269" s="84">
        <f>IF($C269="","",IF(L269&gt;0,L269*$M$3,0))</f>
        <v>0</v>
      </c>
      <c r="N269" s="67"/>
      <c r="O269" s="84">
        <f>IF($C269="","",IF(N269&gt;0,N269*$O$3,0))</f>
        <v>0</v>
      </c>
      <c r="P269" s="67">
        <v>56</v>
      </c>
      <c r="Q269" s="84">
        <f>IF($C269="","",IF(P269&gt;0,P269*$Q$3,0))</f>
        <v>358.40000000000003</v>
      </c>
      <c r="R269" s="69"/>
      <c r="S269" s="84">
        <f>IF($C269="","",IF(R269&gt;0,R269*$S$3,0))</f>
        <v>0</v>
      </c>
      <c r="T269" s="67">
        <v>53</v>
      </c>
      <c r="U269" s="84">
        <f>IF($C269="","",IF(T269&gt;0,T269*$U$3,0))</f>
        <v>392.20000000000005</v>
      </c>
      <c r="V269" s="67">
        <v>10</v>
      </c>
      <c r="W269" s="84">
        <f>IF($C269="","",IF(V269&gt;0,V269*$W$3,0))</f>
        <v>80</v>
      </c>
      <c r="X269" s="67">
        <v>41</v>
      </c>
      <c r="Y269" s="84">
        <f>IF($C269="","",IF(X269&gt;0,X269*$Y$3,0))</f>
        <v>344.40000000000003</v>
      </c>
      <c r="Z269" s="67"/>
      <c r="AA269" s="90">
        <f>IF($C269="","",IF(Z269&gt;0,Z269*$AA$3,0))</f>
        <v>0</v>
      </c>
      <c r="AB269" s="67"/>
      <c r="AC269" s="90">
        <f>IF($C269="","",IF(AB269&gt;0,AB269*$AC$3,0))</f>
        <v>0</v>
      </c>
      <c r="AD269" s="97">
        <f>IF(G269="mimo soutěž",0.01,IF(C269="",0,IF(ISNUMBER(IF(COUNTIF($H$269:$H$298,"&gt;=0")=COUNTIF($C$269:$C$298,"&gt;"""),I269,0)+IF(COUNTIF($J$269:$J$298,"&gt;=0")=COUNTIF($C$269:$C$298,"&gt;"""),K269,0)+IF(COUNTIF($L$269:$L$298,"&gt;=0")=COUNTIF($C$269:$C$298,"&gt;"""),M269,0)+IF(COUNTIF($N$269:$N$298,"&gt;=0")=COUNTIF($C$269:$C$298,"&gt;"""),O269,0)+IF(COUNTIF($P$269:$P$298,"&gt;=0")=COUNTIF($C$269:$C$298,"&gt;"""),Q269,0)+IF(COUNTIF($R$269:$R$298,"&gt;=0")=COUNTIF($C$269:$C$298,"&gt;"""),S269,0)+IF(COUNTIF($T$269:$T$298,"&gt;=0")=COUNTIF($C$269:$C$298,"&gt;"""),U269,0)+IF(COUNTIF($V$269:$V$298,"&gt;=0")=COUNTIF($C$269:$C$298,"&gt;"""),W269,0)+IF(COUNTIF($X$269:$X$298,"&gt;=0")=COUNTIF($C$269:$C$298,"&gt;"""),Y269,0)+IF(COUNTIF($Z$269:$Z$298,"&gt;=0")=COUNTIF($C$269:$C$298,"&gt;"""),AA269,0)+IF(COUNTIF($AB$269:$AB$298,"&gt;=0")=COUNTIF($C$269:$C$298,"&gt;"""),AC269,0)),IF(COUNTIF($H$269:$H$298,"&gt;=0")=COUNTIF($C$269:$C$298,"&gt;"""),I269,0)+IF(COUNTIF($J$269:$J$298,"&gt;=0")=COUNTIF($C$269:$C$298,"&gt;"""),K269,0)+IF(COUNTIF($L$269:$L$298,"&gt;=0")=COUNTIF($C$269:$C$298,"&gt;"""),M269,0)+IF(COUNTIF($N$269:$N$298,"&gt;=0")=COUNTIF($C$269:$C$298,"&gt;"""),O269,0)+IF(COUNTIF($P$269:$P$298,"&gt;=0")=COUNTIF($C$269:$C$298,"&gt;"""),Q269,0)+IF(COUNTIF($R$269:$R$298,"&gt;=0")=COUNTIF($C$269:$C$298,"&gt;"""),S269,0)+IF(COUNTIF($T$269:$T$298,"&gt;=0")=COUNTIF($C$269:$C$298,"&gt;"""),U269,0)+IF(COUNTIF($V$269:$V$298,"&gt;=0")=COUNTIF($C$269:$C$298,"&gt;"""),W269,0)+IF(COUNTIF($X$269:$X$298,"&gt;=0")=COUNTIF($C$269:$C$298,"&gt;"""),Y269,0)+IF(COUNTIF($Z$269:$Z$298,"&gt;=0")=COUNTIF($C$269:$C$298,"&gt;"""),AA269,0)+IF(COUNTIF($AB$269:$AB$298,"&gt;=0")=COUNTIF($C$269:$C$298,"&gt;"""),AC269,0),"")))</f>
        <v>1175.0000000000002</v>
      </c>
      <c r="AE269" s="72">
        <f>IF(SUMIF(AC269,"&gt;0")+SUMIF(AA269,"&gt;0")+SUMIF(Y269,"&gt;0")+SUMIF(W269,"&gt;0")+SUMIF(U269,"&gt;0")+SUMIF(S269,"&gt;0")+SUMIF(Q269,"&gt;0")+SUMIF(O269,"&gt;0")+SUMIF(M269,"&gt;0")+SUMIF(K269,"&gt;0")+SUMIF(I269,"&gt;0")&gt;0,SUMIF(AC269,"&gt;0")+SUMIF(AA269,"&gt;0")+SUMIF(Y269,"&gt;0")+SUMIF(W269,"&gt;0")+SUMIF(U269,"&gt;0")+SUMIF(S269,"&gt;0")+SUMIF(Q269,"&gt;0")+SUMIF(O269,"&gt;0")+SUMIF(M269,"&gt;0")+SUMIF(K269,"&gt;0")+SUMIF(I269,"&gt;0"),"")</f>
        <v>1175.0000000000002</v>
      </c>
      <c r="AF269" s="52">
        <f>IF(AE269="","",IF(G269="mimo soutěž","X",A269))</f>
        <v>1</v>
      </c>
    </row>
    <row r="270" spans="1:32" s="53" customFormat="1" ht="15" customHeight="1">
      <c r="A270" s="74">
        <f>A269+1</f>
        <v>2</v>
      </c>
      <c r="B270" s="75">
        <f t="shared" si="226"/>
        <v>1</v>
      </c>
      <c r="C270" s="47" t="s">
        <v>155</v>
      </c>
      <c r="D270" s="47" t="s">
        <v>80</v>
      </c>
      <c r="E270" s="76"/>
      <c r="F270" s="77">
        <v>1999</v>
      </c>
      <c r="G270" s="47" t="s">
        <v>148</v>
      </c>
      <c r="H270" s="78"/>
      <c r="I270" s="87">
        <f>IF($C270="","",IF(H270&gt;0,H270*$I$3,0))</f>
        <v>0</v>
      </c>
      <c r="J270" s="78"/>
      <c r="K270" s="87">
        <f>IF($C270="","",IF(J270&gt;0,J270*$K$3,0))</f>
        <v>0</v>
      </c>
      <c r="L270" s="78"/>
      <c r="M270" s="87">
        <f>IF($C270="","",IF(L270&gt;0,L270*$M$3,0))</f>
        <v>0</v>
      </c>
      <c r="N270" s="78"/>
      <c r="O270" s="87">
        <f>IF($C270="","",IF(N270&gt;0,N270*$O$3,0))</f>
        <v>0</v>
      </c>
      <c r="P270" s="78">
        <v>39</v>
      </c>
      <c r="Q270" s="87">
        <f>IF($C270="","",IF(P270&gt;0,P270*$Q$3,0))</f>
        <v>249.60000000000002</v>
      </c>
      <c r="R270" s="80"/>
      <c r="S270" s="87">
        <f>IF($C270="","",IF(R270&gt;0,R270*$S$3,0))</f>
        <v>0</v>
      </c>
      <c r="T270" s="78">
        <v>37</v>
      </c>
      <c r="U270" s="87">
        <f>IF($C270="","",IF(T270&gt;0,T270*$U$3,0))</f>
        <v>273.8</v>
      </c>
      <c r="V270" s="78">
        <v>2</v>
      </c>
      <c r="W270" s="87">
        <f>IF($C270="","",IF(V270&gt;0,V270*$W$3,0))</f>
        <v>16</v>
      </c>
      <c r="X270" s="78">
        <v>20</v>
      </c>
      <c r="Y270" s="87">
        <f>IF($C270="","",IF(X270&gt;0,X270*$Y$3,0))</f>
        <v>168</v>
      </c>
      <c r="Z270" s="78"/>
      <c r="AA270" s="70">
        <f>IF($C270="","",IF(Z270&gt;0,Z270*$AA$3,0))</f>
        <v>0</v>
      </c>
      <c r="AB270" s="78"/>
      <c r="AC270" s="70">
        <f>IF($C270="","",IF(AB270&gt;0,AB270*$AC$3,0))</f>
        <v>0</v>
      </c>
      <c r="AD270" s="71">
        <f>IF(G270="mimo soutěž",0.01,IF(C270="",0,IF(ISNUMBER(IF(COUNTIF($H$269:$H$298,"&gt;=0")=COUNTIF($C$269:$C$298,"&gt;"""),I270,0)+IF(COUNTIF($J$269:$J$298,"&gt;=0")=COUNTIF($C$269:$C$298,"&gt;"""),K270,0)+IF(COUNTIF($L$269:$L$298,"&gt;=0")=COUNTIF($C$269:$C$298,"&gt;"""),M270,0)+IF(COUNTIF($N$269:$N$298,"&gt;=0")=COUNTIF($C$269:$C$298,"&gt;"""),O270,0)+IF(COUNTIF($P$269:$P$298,"&gt;=0")=COUNTIF($C$269:$C$298,"&gt;"""),Q270,0)+IF(COUNTIF($R$269:$R$298,"&gt;=0")=COUNTIF($C$269:$C$298,"&gt;"""),S270,0)+IF(COUNTIF($T$269:$T$298,"&gt;=0")=COUNTIF($C$269:$C$298,"&gt;"""),U270,0)+IF(COUNTIF($V$269:$V$298,"&gt;=0")=COUNTIF($C$269:$C$298,"&gt;"""),W270,0)+IF(COUNTIF($X$269:$X$298,"&gt;=0")=COUNTIF($C$269:$C$298,"&gt;"""),Y270,0)+IF(COUNTIF($Z$269:$Z$298,"&gt;=0")=COUNTIF($C$269:$C$298,"&gt;"""),AA270,0)+IF(COUNTIF($AB$269:$AB$298,"&gt;=0")=COUNTIF($C$269:$C$298,"&gt;"""),AC270,0)),IF(COUNTIF($H$269:$H$298,"&gt;=0")=COUNTIF($C$269:$C$298,"&gt;"""),I270,0)+IF(COUNTIF($J$269:$J$298,"&gt;=0")=COUNTIF($C$269:$C$298,"&gt;"""),K270,0)+IF(COUNTIF($L$269:$L$298,"&gt;=0")=COUNTIF($C$269:$C$298,"&gt;"""),M270,0)+IF(COUNTIF($N$269:$N$298,"&gt;=0")=COUNTIF($C$269:$C$298,"&gt;"""),O270,0)+IF(COUNTIF($P$269:$P$298,"&gt;=0")=COUNTIF($C$269:$C$298,"&gt;"""),Q270,0)+IF(COUNTIF($R$269:$R$298,"&gt;=0")=COUNTIF($C$269:$C$298,"&gt;"""),S270,0)+IF(COUNTIF($T$269:$T$298,"&gt;=0")=COUNTIF($C$269:$C$298,"&gt;"""),U270,0)+IF(COUNTIF($V$269:$V$298,"&gt;=0")=COUNTIF($C$269:$C$298,"&gt;"""),W270,0)+IF(COUNTIF($X$269:$X$298,"&gt;=0")=COUNTIF($C$269:$C$298,"&gt;"""),Y270,0)+IF(COUNTIF($Z$269:$Z$298,"&gt;=0")=COUNTIF($C$269:$C$298,"&gt;"""),AA270,0)+IF(COUNTIF($AB$269:$AB$298,"&gt;=0")=COUNTIF($C$269:$C$298,"&gt;"""),AC270,0),"")))</f>
        <v>707.4000000000001</v>
      </c>
      <c r="AE270" s="81">
        <f>IF(SUMIF(AC270,"&gt;0")+SUMIF(AA270,"&gt;0")+SUMIF(Y270,"&gt;0")+SUMIF(W270,"&gt;0")+SUMIF(U270,"&gt;0")+SUMIF(S270,"&gt;0")+SUMIF(Q270,"&gt;0")+SUMIF(O270,"&gt;0")+SUMIF(M270,"&gt;0")+SUMIF(K270,"&gt;0")+SUMIF(I270,"&gt;0")&gt;0,SUMIF(AC270,"&gt;0")+SUMIF(AA270,"&gt;0")+SUMIF(Y270,"&gt;0")+SUMIF(W270,"&gt;0")+SUMIF(U270,"&gt;0")+SUMIF(S270,"&gt;0")+SUMIF(Q270,"&gt;0")+SUMIF(O270,"&gt;0")+SUMIF(M270,"&gt;0")+SUMIF(K270,"&gt;0")+SUMIF(I270,"&gt;0"),"")</f>
        <v>707.4000000000001</v>
      </c>
      <c r="AF270" s="54">
        <f>IF(AE270="","",IF(G270="mimo soutěž","X",A270))</f>
        <v>2</v>
      </c>
    </row>
    <row r="271" spans="1:32" s="53" customFormat="1" ht="15" customHeight="1">
      <c r="A271" s="74">
        <f aca="true" t="shared" si="227" ref="A271:A298">A270+1</f>
        <v>3</v>
      </c>
      <c r="B271" s="75">
        <f t="shared" si="226"/>
        <v>1</v>
      </c>
      <c r="C271" s="47" t="s">
        <v>87</v>
      </c>
      <c r="D271" s="47" t="s">
        <v>88</v>
      </c>
      <c r="E271" s="76"/>
      <c r="F271" s="77">
        <v>1998</v>
      </c>
      <c r="G271" s="47" t="s">
        <v>89</v>
      </c>
      <c r="H271" s="78"/>
      <c r="I271" s="87">
        <f>IF($C271="","",IF(H271&gt;0,H271*$I$3,0))</f>
        <v>0</v>
      </c>
      <c r="J271" s="78"/>
      <c r="K271" s="87">
        <f>IF($C271="","",IF(J271&gt;0,J271*$K$3,0))</f>
        <v>0</v>
      </c>
      <c r="L271" s="78"/>
      <c r="M271" s="87">
        <f>IF($C271="","",IF(L271&gt;0,L271*$M$3,0))</f>
        <v>0</v>
      </c>
      <c r="N271" s="78"/>
      <c r="O271" s="87">
        <f>IF($C271="","",IF(N271&gt;0,N271*$O$3,0))</f>
        <v>0</v>
      </c>
      <c r="P271" s="78">
        <v>35</v>
      </c>
      <c r="Q271" s="87">
        <f>IF($C271="","",IF(P271&gt;0,P271*$Q$3,0))</f>
        <v>224</v>
      </c>
      <c r="R271" s="80"/>
      <c r="S271" s="87">
        <f>IF($C271="","",IF(R271&gt;0,R271*$S$3,0))</f>
        <v>0</v>
      </c>
      <c r="T271" s="78">
        <v>32</v>
      </c>
      <c r="U271" s="87">
        <f>IF($C271="","",IF(T271&gt;0,T271*$U$3,0))</f>
        <v>236.8</v>
      </c>
      <c r="V271" s="78">
        <v>8</v>
      </c>
      <c r="W271" s="87">
        <f>IF($C271="","",IF(V271&gt;0,V271*$W$3,0))</f>
        <v>64</v>
      </c>
      <c r="X271" s="78">
        <v>16</v>
      </c>
      <c r="Y271" s="87">
        <f>IF($C271="","",IF(X271&gt;0,X271*$Y$3,0))</f>
        <v>134.4</v>
      </c>
      <c r="Z271" s="78"/>
      <c r="AA271" s="70">
        <f>IF($C271="","",IF(Z271&gt;0,Z271*$AA$3,0))</f>
        <v>0</v>
      </c>
      <c r="AB271" s="78"/>
      <c r="AC271" s="70">
        <f>IF($C271="","",IF(AB271&gt;0,AB271*$AC$3,0))</f>
        <v>0</v>
      </c>
      <c r="AD271" s="71">
        <f>IF(G271="mimo soutěž",0.01,IF(C271="",0,IF(ISNUMBER(IF(COUNTIF($H$269:$H$298,"&gt;=0")=COUNTIF($C$269:$C$298,"&gt;"""),I271,0)+IF(COUNTIF($J$269:$J$298,"&gt;=0")=COUNTIF($C$269:$C$298,"&gt;"""),K271,0)+IF(COUNTIF($L$269:$L$298,"&gt;=0")=COUNTIF($C$269:$C$298,"&gt;"""),M271,0)+IF(COUNTIF($N$269:$N$298,"&gt;=0")=COUNTIF($C$269:$C$298,"&gt;"""),O271,0)+IF(COUNTIF($P$269:$P$298,"&gt;=0")=COUNTIF($C$269:$C$298,"&gt;"""),Q271,0)+IF(COUNTIF($R$269:$R$298,"&gt;=0")=COUNTIF($C$269:$C$298,"&gt;"""),S271,0)+IF(COUNTIF($T$269:$T$298,"&gt;=0")=COUNTIF($C$269:$C$298,"&gt;"""),U271,0)+IF(COUNTIF($V$269:$V$298,"&gt;=0")=COUNTIF($C$269:$C$298,"&gt;"""),W271,0)+IF(COUNTIF($X$269:$X$298,"&gt;=0")=COUNTIF($C$269:$C$298,"&gt;"""),Y271,0)+IF(COUNTIF($Z$269:$Z$298,"&gt;=0")=COUNTIF($C$269:$C$298,"&gt;"""),AA271,0)+IF(COUNTIF($AB$269:$AB$298,"&gt;=0")=COUNTIF($C$269:$C$298,"&gt;"""),AC271,0)),IF(COUNTIF($H$269:$H$298,"&gt;=0")=COUNTIF($C$269:$C$298,"&gt;"""),I271,0)+IF(COUNTIF($J$269:$J$298,"&gt;=0")=COUNTIF($C$269:$C$298,"&gt;"""),K271,0)+IF(COUNTIF($L$269:$L$298,"&gt;=0")=COUNTIF($C$269:$C$298,"&gt;"""),M271,0)+IF(COUNTIF($N$269:$N$298,"&gt;=0")=COUNTIF($C$269:$C$298,"&gt;"""),O271,0)+IF(COUNTIF($P$269:$P$298,"&gt;=0")=COUNTIF($C$269:$C$298,"&gt;"""),Q271,0)+IF(COUNTIF($R$269:$R$298,"&gt;=0")=COUNTIF($C$269:$C$298,"&gt;"""),S271,0)+IF(COUNTIF($T$269:$T$298,"&gt;=0")=COUNTIF($C$269:$C$298,"&gt;"""),U271,0)+IF(COUNTIF($V$269:$V$298,"&gt;=0")=COUNTIF($C$269:$C$298,"&gt;"""),W271,0)+IF(COUNTIF($X$269:$X$298,"&gt;=0")=COUNTIF($C$269:$C$298,"&gt;"""),Y271,0)+IF(COUNTIF($Z$269:$Z$298,"&gt;=0")=COUNTIF($C$269:$C$298,"&gt;"""),AA271,0)+IF(COUNTIF($AB$269:$AB$298,"&gt;=0")=COUNTIF($C$269:$C$298,"&gt;"""),AC271,0),"")))</f>
        <v>659.1999999999999</v>
      </c>
      <c r="AE271" s="81">
        <f>IF(SUMIF(AC271,"&gt;0")+SUMIF(AA271,"&gt;0")+SUMIF(Y271,"&gt;0")+SUMIF(W271,"&gt;0")+SUMIF(U271,"&gt;0")+SUMIF(S271,"&gt;0")+SUMIF(Q271,"&gt;0")+SUMIF(O271,"&gt;0")+SUMIF(M271,"&gt;0")+SUMIF(K271,"&gt;0")+SUMIF(I271,"&gt;0")&gt;0,SUMIF(AC271,"&gt;0")+SUMIF(AA271,"&gt;0")+SUMIF(Y271,"&gt;0")+SUMIF(W271,"&gt;0")+SUMIF(U271,"&gt;0")+SUMIF(S271,"&gt;0")+SUMIF(Q271,"&gt;0")+SUMIF(O271,"&gt;0")+SUMIF(M271,"&gt;0")+SUMIF(K271,"&gt;0")+SUMIF(I271,"&gt;0"),"")</f>
        <v>659.2</v>
      </c>
      <c r="AF271" s="54">
        <f>IF(AE271="","",IF(G271="mimo soutěž","X",A271))</f>
        <v>3</v>
      </c>
    </row>
    <row r="272" spans="1:32" ht="15" customHeight="1" hidden="1">
      <c r="A272" s="74">
        <f t="shared" si="227"/>
        <v>4</v>
      </c>
      <c r="B272" s="75">
        <f t="shared" si="226"/>
      </c>
      <c r="C272" s="47"/>
      <c r="D272" s="47"/>
      <c r="E272" s="76"/>
      <c r="F272" s="77"/>
      <c r="G272" s="47"/>
      <c r="H272" s="46"/>
      <c r="I272" s="45">
        <f aca="true" t="shared" si="228" ref="I272:I298">IF($C272="","",IF(H272&gt;0,H272*$I$3,0))</f>
      </c>
      <c r="J272" s="46"/>
      <c r="K272" s="45">
        <f aca="true" t="shared" si="229" ref="K272:K298">IF($C272="","",IF(J272&gt;0,J272*$K$3,0))</f>
      </c>
      <c r="L272" s="46"/>
      <c r="M272" s="45">
        <f aca="true" t="shared" si="230" ref="M272:M298">IF($C272="","",IF(L272&gt;0,L272*$M$3,0))</f>
      </c>
      <c r="N272" s="46"/>
      <c r="O272" s="45">
        <f aca="true" t="shared" si="231" ref="O272:O298">IF($C272="","",IF(N272&gt;0,N272*$O$3,0))</f>
      </c>
      <c r="P272" s="46"/>
      <c r="Q272" s="45">
        <f aca="true" t="shared" si="232" ref="Q272:Q298">IF($C272="","",IF(P272&gt;0,P272*$Q$3,0))</f>
      </c>
      <c r="R272" s="43"/>
      <c r="S272" s="45">
        <f aca="true" t="shared" si="233" ref="S272:S298">IF($C272="","",IF(R272&gt;0,R272*$S$3,0))</f>
      </c>
      <c r="T272" s="46"/>
      <c r="U272" s="45">
        <f aca="true" t="shared" si="234" ref="U272:U298">IF($C272="","",IF(T272&gt;0,T272*$U$3,0))</f>
      </c>
      <c r="V272" s="46"/>
      <c r="W272" s="45">
        <f aca="true" t="shared" si="235" ref="W272:W298">IF($C272="","",IF(V272&gt;0,V272*$W$3,0))</f>
      </c>
      <c r="X272" s="46"/>
      <c r="Y272" s="45">
        <f aca="true" t="shared" si="236" ref="Y272:Y298">IF($C272="","",IF(X272&gt;0,X272*$Y$3,0))</f>
      </c>
      <c r="Z272" s="46"/>
      <c r="AA272" s="35">
        <f aca="true" t="shared" si="237" ref="AA272:AA298">IF($C272="","",IF(Z272&gt;0,Z272*$AA$3,0))</f>
      </c>
      <c r="AB272" s="46"/>
      <c r="AC272" s="35">
        <f aca="true" t="shared" si="238" ref="AC272:AC298">IF($C272="","",IF(AB272&gt;0,AB272*$AC$3,0))</f>
      </c>
      <c r="AD272" s="71">
        <f aca="true" t="shared" si="239" ref="AD272:AD298">IF(G272="mimo soutěž",0.01,IF(C272="",0,IF(ISNUMBER(IF(COUNTIF($H$269:$H$298,"&gt;=0")=COUNTIF($C$269:$C$298,"&gt;"""),I272,0)+IF(COUNTIF($J$269:$J$298,"&gt;=0")=COUNTIF($C$269:$C$298,"&gt;"""),K272,0)+IF(COUNTIF($L$269:$L$298,"&gt;=0")=COUNTIF($C$269:$C$298,"&gt;"""),M272,0)+IF(COUNTIF($N$269:$N$298,"&gt;=0")=COUNTIF($C$269:$C$298,"&gt;"""),O272,0)+IF(COUNTIF($P$269:$P$298,"&gt;=0")=COUNTIF($C$269:$C$298,"&gt;"""),Q272,0)+IF(COUNTIF($R$269:$R$298,"&gt;=0")=COUNTIF($C$269:$C$298,"&gt;"""),S272,0)+IF(COUNTIF($T$269:$T$298,"&gt;=0")=COUNTIF($C$269:$C$298,"&gt;"""),U272,0)+IF(COUNTIF($V$269:$V$298,"&gt;=0")=COUNTIF($C$269:$C$298,"&gt;"""),W272,0)+IF(COUNTIF($X$269:$X$298,"&gt;=0")=COUNTIF($C$269:$C$298,"&gt;"""),Y272,0)+IF(COUNTIF($Z$269:$Z$298,"&gt;=0")=COUNTIF($C$269:$C$298,"&gt;"""),AA272,0)+IF(COUNTIF($AB$269:$AB$298,"&gt;=0")=COUNTIF($C$269:$C$298,"&gt;"""),AC272,0)),IF(COUNTIF($H$269:$H$298,"&gt;=0")=COUNTIF($C$269:$C$298,"&gt;"""),I272,0)+IF(COUNTIF($J$269:$J$298,"&gt;=0")=COUNTIF($C$269:$C$298,"&gt;"""),K272,0)+IF(COUNTIF($L$269:$L$298,"&gt;=0")=COUNTIF($C$269:$C$298,"&gt;"""),M272,0)+IF(COUNTIF($N$269:$N$298,"&gt;=0")=COUNTIF($C$269:$C$298,"&gt;"""),O272,0)+IF(COUNTIF($P$269:$P$298,"&gt;=0")=COUNTIF($C$269:$C$298,"&gt;"""),Q272,0)+IF(COUNTIF($R$269:$R$298,"&gt;=0")=COUNTIF($C$269:$C$298,"&gt;"""),S272,0)+IF(COUNTIF($T$269:$T$298,"&gt;=0")=COUNTIF($C$269:$C$298,"&gt;"""),U272,0)+IF(COUNTIF($V$269:$V$298,"&gt;=0")=COUNTIF($C$269:$C$298,"&gt;"""),W272,0)+IF(COUNTIF($X$269:$X$298,"&gt;=0")=COUNTIF($C$269:$C$298,"&gt;"""),Y272,0)+IF(COUNTIF($Z$269:$Z$298,"&gt;=0")=COUNTIF($C$269:$C$298,"&gt;"""),AA272,0)+IF(COUNTIF($AB$269:$AB$298,"&gt;=0")=COUNTIF($C$269:$C$298,"&gt;"""),AC272,0),"")))</f>
        <v>0</v>
      </c>
      <c r="AE272" s="81">
        <f aca="true" t="shared" si="240" ref="AE272:AE298">IF(SUMIF(AC272,"&gt;0")+SUMIF(AA272,"&gt;0")+SUMIF(Y272,"&gt;0")+SUMIF(W272,"&gt;0")+SUMIF(U272,"&gt;0")+SUMIF(S272,"&gt;0")+SUMIF(Q272,"&gt;0")+SUMIF(O272,"&gt;0")+SUMIF(M272,"&gt;0")+SUMIF(K272,"&gt;0")+SUMIF(I272,"&gt;0")&gt;0,SUMIF(AC272,"&gt;0")+SUMIF(AA272,"&gt;0")+SUMIF(Y272,"&gt;0")+SUMIF(W272,"&gt;0")+SUMIF(U272,"&gt;0")+SUMIF(S272,"&gt;0")+SUMIF(Q272,"&gt;0")+SUMIF(O272,"&gt;0")+SUMIF(M272,"&gt;0")+SUMIF(K272,"&gt;0")+SUMIF(I272,"&gt;0"),"")</f>
      </c>
      <c r="AF272" s="6">
        <f aca="true" t="shared" si="241" ref="AF272:AF298">IF(AE272="","",IF(G272="mimo soutěž","X",A272))</f>
      </c>
    </row>
    <row r="273" spans="1:32" ht="15" customHeight="1" hidden="1">
      <c r="A273" s="74">
        <f t="shared" si="227"/>
        <v>5</v>
      </c>
      <c r="B273" s="75">
        <f t="shared" si="226"/>
      </c>
      <c r="C273" s="47"/>
      <c r="D273" s="47"/>
      <c r="E273" s="76"/>
      <c r="F273" s="77"/>
      <c r="G273" s="47"/>
      <c r="H273" s="46"/>
      <c r="I273" s="45">
        <f t="shared" si="228"/>
      </c>
      <c r="J273" s="46"/>
      <c r="K273" s="45">
        <f t="shared" si="229"/>
      </c>
      <c r="L273" s="46"/>
      <c r="M273" s="45">
        <f t="shared" si="230"/>
      </c>
      <c r="N273" s="46"/>
      <c r="O273" s="45">
        <f t="shared" si="231"/>
      </c>
      <c r="P273" s="46"/>
      <c r="Q273" s="45">
        <f t="shared" si="232"/>
      </c>
      <c r="R273" s="43"/>
      <c r="S273" s="45">
        <f t="shared" si="233"/>
      </c>
      <c r="T273" s="46"/>
      <c r="U273" s="45">
        <f t="shared" si="234"/>
      </c>
      <c r="V273" s="46"/>
      <c r="W273" s="45">
        <f t="shared" si="235"/>
      </c>
      <c r="X273" s="46"/>
      <c r="Y273" s="45">
        <f t="shared" si="236"/>
      </c>
      <c r="Z273" s="46"/>
      <c r="AA273" s="35">
        <f t="shared" si="237"/>
      </c>
      <c r="AB273" s="46"/>
      <c r="AC273" s="35">
        <f t="shared" si="238"/>
      </c>
      <c r="AD273" s="71">
        <f t="shared" si="239"/>
        <v>0</v>
      </c>
      <c r="AE273" s="81">
        <f t="shared" si="240"/>
      </c>
      <c r="AF273" s="6">
        <f t="shared" si="241"/>
      </c>
    </row>
    <row r="274" spans="1:32" ht="15" customHeight="1" hidden="1">
      <c r="A274" s="74">
        <f t="shared" si="227"/>
        <v>6</v>
      </c>
      <c r="B274" s="75">
        <f t="shared" si="226"/>
      </c>
      <c r="C274" s="47"/>
      <c r="D274" s="47"/>
      <c r="E274" s="76"/>
      <c r="F274" s="77"/>
      <c r="G274" s="47"/>
      <c r="H274" s="46"/>
      <c r="I274" s="45">
        <f t="shared" si="228"/>
      </c>
      <c r="J274" s="46"/>
      <c r="K274" s="45">
        <f t="shared" si="229"/>
      </c>
      <c r="L274" s="46"/>
      <c r="M274" s="45">
        <f t="shared" si="230"/>
      </c>
      <c r="N274" s="46"/>
      <c r="O274" s="45">
        <f t="shared" si="231"/>
      </c>
      <c r="P274" s="46"/>
      <c r="Q274" s="45">
        <f t="shared" si="232"/>
      </c>
      <c r="R274" s="43"/>
      <c r="S274" s="45">
        <f t="shared" si="233"/>
      </c>
      <c r="T274" s="46"/>
      <c r="U274" s="45">
        <f t="shared" si="234"/>
      </c>
      <c r="V274" s="46"/>
      <c r="W274" s="45">
        <f t="shared" si="235"/>
      </c>
      <c r="X274" s="46"/>
      <c r="Y274" s="45">
        <f t="shared" si="236"/>
      </c>
      <c r="Z274" s="46"/>
      <c r="AA274" s="35">
        <f t="shared" si="237"/>
      </c>
      <c r="AB274" s="46"/>
      <c r="AC274" s="35">
        <f t="shared" si="238"/>
      </c>
      <c r="AD274" s="71">
        <f t="shared" si="239"/>
        <v>0</v>
      </c>
      <c r="AE274" s="81">
        <f t="shared" si="240"/>
      </c>
      <c r="AF274" s="6">
        <f t="shared" si="241"/>
      </c>
    </row>
    <row r="275" spans="1:32" ht="15" customHeight="1" hidden="1">
      <c r="A275" s="74">
        <f t="shared" si="227"/>
        <v>7</v>
      </c>
      <c r="B275" s="75">
        <f t="shared" si="226"/>
      </c>
      <c r="C275" s="47"/>
      <c r="D275" s="47"/>
      <c r="E275" s="76"/>
      <c r="F275" s="77"/>
      <c r="G275" s="47"/>
      <c r="H275" s="46"/>
      <c r="I275" s="45">
        <f t="shared" si="228"/>
      </c>
      <c r="J275" s="46"/>
      <c r="K275" s="45">
        <f t="shared" si="229"/>
      </c>
      <c r="L275" s="46"/>
      <c r="M275" s="45">
        <f t="shared" si="230"/>
      </c>
      <c r="N275" s="46"/>
      <c r="O275" s="45">
        <f t="shared" si="231"/>
      </c>
      <c r="P275" s="46"/>
      <c r="Q275" s="45">
        <f t="shared" si="232"/>
      </c>
      <c r="R275" s="43"/>
      <c r="S275" s="45">
        <f t="shared" si="233"/>
      </c>
      <c r="T275" s="46"/>
      <c r="U275" s="45">
        <f t="shared" si="234"/>
      </c>
      <c r="V275" s="46"/>
      <c r="W275" s="45">
        <f t="shared" si="235"/>
      </c>
      <c r="X275" s="46"/>
      <c r="Y275" s="45">
        <f t="shared" si="236"/>
      </c>
      <c r="Z275" s="46"/>
      <c r="AA275" s="35">
        <f t="shared" si="237"/>
      </c>
      <c r="AB275" s="46"/>
      <c r="AC275" s="35">
        <f t="shared" si="238"/>
      </c>
      <c r="AD275" s="71">
        <f t="shared" si="239"/>
        <v>0</v>
      </c>
      <c r="AE275" s="81">
        <f t="shared" si="240"/>
      </c>
      <c r="AF275" s="6">
        <f t="shared" si="241"/>
      </c>
    </row>
    <row r="276" spans="1:32" ht="15" customHeight="1" hidden="1">
      <c r="A276" s="74">
        <f t="shared" si="227"/>
        <v>8</v>
      </c>
      <c r="B276" s="75">
        <f t="shared" si="226"/>
      </c>
      <c r="C276" s="47"/>
      <c r="D276" s="47"/>
      <c r="E276" s="76"/>
      <c r="F276" s="77"/>
      <c r="G276" s="47"/>
      <c r="H276" s="46"/>
      <c r="I276" s="45">
        <f t="shared" si="228"/>
      </c>
      <c r="J276" s="46"/>
      <c r="K276" s="45">
        <f t="shared" si="229"/>
      </c>
      <c r="L276" s="46"/>
      <c r="M276" s="45">
        <f t="shared" si="230"/>
      </c>
      <c r="N276" s="46"/>
      <c r="O276" s="45">
        <f t="shared" si="231"/>
      </c>
      <c r="P276" s="46"/>
      <c r="Q276" s="45">
        <f t="shared" si="232"/>
      </c>
      <c r="R276" s="43"/>
      <c r="S276" s="45">
        <f t="shared" si="233"/>
      </c>
      <c r="T276" s="46"/>
      <c r="U276" s="45">
        <f t="shared" si="234"/>
      </c>
      <c r="V276" s="46"/>
      <c r="W276" s="45">
        <f t="shared" si="235"/>
      </c>
      <c r="X276" s="46"/>
      <c r="Y276" s="45">
        <f t="shared" si="236"/>
      </c>
      <c r="Z276" s="46"/>
      <c r="AA276" s="35">
        <f t="shared" si="237"/>
      </c>
      <c r="AB276" s="46"/>
      <c r="AC276" s="35">
        <f t="shared" si="238"/>
      </c>
      <c r="AD276" s="71">
        <f t="shared" si="239"/>
        <v>0</v>
      </c>
      <c r="AE276" s="81">
        <f t="shared" si="240"/>
      </c>
      <c r="AF276" s="6">
        <f t="shared" si="241"/>
      </c>
    </row>
    <row r="277" spans="1:32" ht="15" customHeight="1" hidden="1">
      <c r="A277" s="74">
        <f t="shared" si="227"/>
        <v>9</v>
      </c>
      <c r="B277" s="75">
        <f t="shared" si="226"/>
      </c>
      <c r="C277" s="47"/>
      <c r="D277" s="47"/>
      <c r="E277" s="76"/>
      <c r="F277" s="77"/>
      <c r="G277" s="47"/>
      <c r="H277" s="46"/>
      <c r="I277" s="45">
        <f t="shared" si="228"/>
      </c>
      <c r="J277" s="46"/>
      <c r="K277" s="45">
        <f t="shared" si="229"/>
      </c>
      <c r="L277" s="46"/>
      <c r="M277" s="45">
        <f t="shared" si="230"/>
      </c>
      <c r="N277" s="46"/>
      <c r="O277" s="45">
        <f t="shared" si="231"/>
      </c>
      <c r="P277" s="46"/>
      <c r="Q277" s="45">
        <f t="shared" si="232"/>
      </c>
      <c r="R277" s="43"/>
      <c r="S277" s="45">
        <f t="shared" si="233"/>
      </c>
      <c r="T277" s="46"/>
      <c r="U277" s="45">
        <f t="shared" si="234"/>
      </c>
      <c r="V277" s="46"/>
      <c r="W277" s="45">
        <f t="shared" si="235"/>
      </c>
      <c r="X277" s="46"/>
      <c r="Y277" s="45">
        <f t="shared" si="236"/>
      </c>
      <c r="Z277" s="46"/>
      <c r="AA277" s="35">
        <f t="shared" si="237"/>
      </c>
      <c r="AB277" s="46"/>
      <c r="AC277" s="35">
        <f t="shared" si="238"/>
      </c>
      <c r="AD277" s="71">
        <f t="shared" si="239"/>
        <v>0</v>
      </c>
      <c r="AE277" s="81">
        <f t="shared" si="240"/>
      </c>
      <c r="AF277" s="6">
        <f t="shared" si="241"/>
      </c>
    </row>
    <row r="278" spans="1:32" ht="15" customHeight="1" hidden="1">
      <c r="A278" s="74">
        <f t="shared" si="227"/>
        <v>10</v>
      </c>
      <c r="B278" s="75">
        <f t="shared" si="226"/>
      </c>
      <c r="C278" s="47"/>
      <c r="D278" s="47"/>
      <c r="E278" s="76"/>
      <c r="F278" s="77"/>
      <c r="G278" s="47"/>
      <c r="H278" s="46"/>
      <c r="I278" s="45">
        <f t="shared" si="228"/>
      </c>
      <c r="J278" s="46"/>
      <c r="K278" s="45">
        <f t="shared" si="229"/>
      </c>
      <c r="L278" s="46"/>
      <c r="M278" s="45">
        <f t="shared" si="230"/>
      </c>
      <c r="N278" s="46"/>
      <c r="O278" s="45">
        <f t="shared" si="231"/>
      </c>
      <c r="P278" s="46"/>
      <c r="Q278" s="45">
        <f t="shared" si="232"/>
      </c>
      <c r="R278" s="43"/>
      <c r="S278" s="45">
        <f t="shared" si="233"/>
      </c>
      <c r="T278" s="46"/>
      <c r="U278" s="45">
        <f t="shared" si="234"/>
      </c>
      <c r="V278" s="46"/>
      <c r="W278" s="45">
        <f t="shared" si="235"/>
      </c>
      <c r="X278" s="46"/>
      <c r="Y278" s="45">
        <f t="shared" si="236"/>
      </c>
      <c r="Z278" s="46"/>
      <c r="AA278" s="35">
        <f t="shared" si="237"/>
      </c>
      <c r="AB278" s="46"/>
      <c r="AC278" s="35">
        <f t="shared" si="238"/>
      </c>
      <c r="AD278" s="71">
        <f t="shared" si="239"/>
        <v>0</v>
      </c>
      <c r="AE278" s="81">
        <f t="shared" si="240"/>
      </c>
      <c r="AF278" s="6">
        <f t="shared" si="241"/>
      </c>
    </row>
    <row r="279" spans="1:32" ht="15" customHeight="1" hidden="1">
      <c r="A279" s="74">
        <f t="shared" si="227"/>
        <v>11</v>
      </c>
      <c r="B279" s="75">
        <f t="shared" si="226"/>
      </c>
      <c r="C279" s="47"/>
      <c r="D279" s="47"/>
      <c r="E279" s="76"/>
      <c r="F279" s="77"/>
      <c r="G279" s="47"/>
      <c r="H279" s="46"/>
      <c r="I279" s="45">
        <f t="shared" si="228"/>
      </c>
      <c r="J279" s="46"/>
      <c r="K279" s="45">
        <f t="shared" si="229"/>
      </c>
      <c r="L279" s="46"/>
      <c r="M279" s="45">
        <f t="shared" si="230"/>
      </c>
      <c r="N279" s="46"/>
      <c r="O279" s="45">
        <f t="shared" si="231"/>
      </c>
      <c r="P279" s="46"/>
      <c r="Q279" s="45">
        <f t="shared" si="232"/>
      </c>
      <c r="R279" s="43"/>
      <c r="S279" s="45">
        <f t="shared" si="233"/>
      </c>
      <c r="T279" s="46"/>
      <c r="U279" s="45">
        <f t="shared" si="234"/>
      </c>
      <c r="V279" s="46"/>
      <c r="W279" s="45">
        <f t="shared" si="235"/>
      </c>
      <c r="X279" s="46"/>
      <c r="Y279" s="45">
        <f t="shared" si="236"/>
      </c>
      <c r="Z279" s="46"/>
      <c r="AA279" s="35">
        <f t="shared" si="237"/>
      </c>
      <c r="AB279" s="46"/>
      <c r="AC279" s="35">
        <f t="shared" si="238"/>
      </c>
      <c r="AD279" s="71">
        <f t="shared" si="239"/>
        <v>0</v>
      </c>
      <c r="AE279" s="81">
        <f t="shared" si="240"/>
      </c>
      <c r="AF279" s="6">
        <f t="shared" si="241"/>
      </c>
    </row>
    <row r="280" spans="1:32" ht="15" customHeight="1" hidden="1">
      <c r="A280" s="74">
        <f t="shared" si="227"/>
        <v>12</v>
      </c>
      <c r="B280" s="75">
        <f t="shared" si="226"/>
      </c>
      <c r="C280" s="47"/>
      <c r="D280" s="47"/>
      <c r="E280" s="76"/>
      <c r="F280" s="77"/>
      <c r="G280" s="47"/>
      <c r="H280" s="46"/>
      <c r="I280" s="45">
        <f t="shared" si="228"/>
      </c>
      <c r="J280" s="46"/>
      <c r="K280" s="45">
        <f t="shared" si="229"/>
      </c>
      <c r="L280" s="46"/>
      <c r="M280" s="45">
        <f t="shared" si="230"/>
      </c>
      <c r="N280" s="46"/>
      <c r="O280" s="45">
        <f t="shared" si="231"/>
      </c>
      <c r="P280" s="46"/>
      <c r="Q280" s="45">
        <f t="shared" si="232"/>
      </c>
      <c r="R280" s="43"/>
      <c r="S280" s="45">
        <f t="shared" si="233"/>
      </c>
      <c r="T280" s="46"/>
      <c r="U280" s="45">
        <f t="shared" si="234"/>
      </c>
      <c r="V280" s="46"/>
      <c r="W280" s="45">
        <f t="shared" si="235"/>
      </c>
      <c r="X280" s="46"/>
      <c r="Y280" s="45">
        <f t="shared" si="236"/>
      </c>
      <c r="Z280" s="46"/>
      <c r="AA280" s="35">
        <f t="shared" si="237"/>
      </c>
      <c r="AB280" s="46"/>
      <c r="AC280" s="35">
        <f t="shared" si="238"/>
      </c>
      <c r="AD280" s="71">
        <f t="shared" si="239"/>
        <v>0</v>
      </c>
      <c r="AE280" s="81">
        <f t="shared" si="240"/>
      </c>
      <c r="AF280" s="6">
        <f t="shared" si="241"/>
      </c>
    </row>
    <row r="281" spans="1:32" ht="15" customHeight="1" hidden="1">
      <c r="A281" s="74">
        <f t="shared" si="227"/>
        <v>13</v>
      </c>
      <c r="B281" s="75">
        <f t="shared" si="226"/>
      </c>
      <c r="C281" s="47"/>
      <c r="D281" s="47"/>
      <c r="E281" s="76"/>
      <c r="F281" s="77"/>
      <c r="G281" s="47"/>
      <c r="H281" s="46"/>
      <c r="I281" s="45">
        <f t="shared" si="228"/>
      </c>
      <c r="J281" s="46"/>
      <c r="K281" s="45">
        <f t="shared" si="229"/>
      </c>
      <c r="L281" s="46"/>
      <c r="M281" s="45">
        <f t="shared" si="230"/>
      </c>
      <c r="N281" s="46"/>
      <c r="O281" s="45">
        <f t="shared" si="231"/>
      </c>
      <c r="P281" s="46"/>
      <c r="Q281" s="45">
        <f t="shared" si="232"/>
      </c>
      <c r="R281" s="43"/>
      <c r="S281" s="45">
        <f t="shared" si="233"/>
      </c>
      <c r="T281" s="46"/>
      <c r="U281" s="45">
        <f t="shared" si="234"/>
      </c>
      <c r="V281" s="46"/>
      <c r="W281" s="45">
        <f t="shared" si="235"/>
      </c>
      <c r="X281" s="46"/>
      <c r="Y281" s="45">
        <f t="shared" si="236"/>
      </c>
      <c r="Z281" s="46"/>
      <c r="AA281" s="35">
        <f t="shared" si="237"/>
      </c>
      <c r="AB281" s="46"/>
      <c r="AC281" s="35">
        <f t="shared" si="238"/>
      </c>
      <c r="AD281" s="71">
        <f t="shared" si="239"/>
        <v>0</v>
      </c>
      <c r="AE281" s="81">
        <f t="shared" si="240"/>
      </c>
      <c r="AF281" s="6">
        <f t="shared" si="241"/>
      </c>
    </row>
    <row r="282" spans="1:32" ht="15" customHeight="1" hidden="1">
      <c r="A282" s="74">
        <f t="shared" si="227"/>
        <v>14</v>
      </c>
      <c r="B282" s="75">
        <f t="shared" si="226"/>
      </c>
      <c r="C282" s="47"/>
      <c r="D282" s="47"/>
      <c r="E282" s="76"/>
      <c r="F282" s="77"/>
      <c r="G282" s="47"/>
      <c r="H282" s="46"/>
      <c r="I282" s="45">
        <f t="shared" si="228"/>
      </c>
      <c r="J282" s="46"/>
      <c r="K282" s="45">
        <f t="shared" si="229"/>
      </c>
      <c r="L282" s="46"/>
      <c r="M282" s="45">
        <f t="shared" si="230"/>
      </c>
      <c r="N282" s="46"/>
      <c r="O282" s="45">
        <f t="shared" si="231"/>
      </c>
      <c r="P282" s="46"/>
      <c r="Q282" s="45">
        <f t="shared" si="232"/>
      </c>
      <c r="R282" s="43"/>
      <c r="S282" s="45">
        <f t="shared" si="233"/>
      </c>
      <c r="T282" s="46"/>
      <c r="U282" s="45">
        <f t="shared" si="234"/>
      </c>
      <c r="V282" s="46"/>
      <c r="W282" s="45">
        <f t="shared" si="235"/>
      </c>
      <c r="X282" s="46"/>
      <c r="Y282" s="45">
        <f t="shared" si="236"/>
      </c>
      <c r="Z282" s="46"/>
      <c r="AA282" s="35">
        <f t="shared" si="237"/>
      </c>
      <c r="AB282" s="46"/>
      <c r="AC282" s="35">
        <f t="shared" si="238"/>
      </c>
      <c r="AD282" s="71">
        <f t="shared" si="239"/>
        <v>0</v>
      </c>
      <c r="AE282" s="81">
        <f t="shared" si="240"/>
      </c>
      <c r="AF282" s="6">
        <f t="shared" si="241"/>
      </c>
    </row>
    <row r="283" spans="1:32" ht="15" customHeight="1" hidden="1">
      <c r="A283" s="74">
        <f t="shared" si="227"/>
        <v>15</v>
      </c>
      <c r="B283" s="75"/>
      <c r="C283" s="47"/>
      <c r="D283" s="47"/>
      <c r="E283" s="76"/>
      <c r="F283" s="77"/>
      <c r="G283" s="47"/>
      <c r="H283" s="46"/>
      <c r="I283" s="45">
        <f t="shared" si="228"/>
      </c>
      <c r="J283" s="46"/>
      <c r="K283" s="45">
        <f t="shared" si="229"/>
      </c>
      <c r="L283" s="46"/>
      <c r="M283" s="45">
        <f t="shared" si="230"/>
      </c>
      <c r="N283" s="46"/>
      <c r="O283" s="45">
        <f t="shared" si="231"/>
      </c>
      <c r="P283" s="46"/>
      <c r="Q283" s="45">
        <f t="shared" si="232"/>
      </c>
      <c r="R283" s="43"/>
      <c r="S283" s="45">
        <f t="shared" si="233"/>
      </c>
      <c r="T283" s="46"/>
      <c r="U283" s="45">
        <f t="shared" si="234"/>
      </c>
      <c r="V283" s="46"/>
      <c r="W283" s="45">
        <f t="shared" si="235"/>
      </c>
      <c r="X283" s="46"/>
      <c r="Y283" s="45">
        <f t="shared" si="236"/>
      </c>
      <c r="Z283" s="46"/>
      <c r="AA283" s="35">
        <f t="shared" si="237"/>
      </c>
      <c r="AB283" s="46"/>
      <c r="AC283" s="35">
        <f t="shared" si="238"/>
      </c>
      <c r="AD283" s="71">
        <f t="shared" si="239"/>
        <v>0</v>
      </c>
      <c r="AE283" s="81">
        <f t="shared" si="240"/>
      </c>
      <c r="AF283" s="6">
        <f t="shared" si="241"/>
      </c>
    </row>
    <row r="284" spans="1:32" ht="15" customHeight="1" hidden="1">
      <c r="A284" s="74">
        <f t="shared" si="227"/>
        <v>16</v>
      </c>
      <c r="B284" s="75"/>
      <c r="C284" s="47"/>
      <c r="D284" s="47"/>
      <c r="E284" s="76"/>
      <c r="F284" s="77"/>
      <c r="G284" s="47"/>
      <c r="H284" s="46"/>
      <c r="I284" s="45">
        <f t="shared" si="228"/>
      </c>
      <c r="J284" s="46"/>
      <c r="K284" s="45">
        <f t="shared" si="229"/>
      </c>
      <c r="L284" s="46"/>
      <c r="M284" s="45">
        <f t="shared" si="230"/>
      </c>
      <c r="N284" s="46"/>
      <c r="O284" s="45">
        <f t="shared" si="231"/>
      </c>
      <c r="P284" s="46"/>
      <c r="Q284" s="45">
        <f t="shared" si="232"/>
      </c>
      <c r="R284" s="43"/>
      <c r="S284" s="45">
        <f t="shared" si="233"/>
      </c>
      <c r="T284" s="46"/>
      <c r="U284" s="45">
        <f t="shared" si="234"/>
      </c>
      <c r="V284" s="46"/>
      <c r="W284" s="45">
        <f t="shared" si="235"/>
      </c>
      <c r="X284" s="46"/>
      <c r="Y284" s="45">
        <f t="shared" si="236"/>
      </c>
      <c r="Z284" s="46"/>
      <c r="AA284" s="35">
        <f t="shared" si="237"/>
      </c>
      <c r="AB284" s="46"/>
      <c r="AC284" s="35">
        <f t="shared" si="238"/>
      </c>
      <c r="AD284" s="71">
        <f t="shared" si="239"/>
        <v>0</v>
      </c>
      <c r="AE284" s="81">
        <f t="shared" si="240"/>
      </c>
      <c r="AF284" s="6">
        <f t="shared" si="241"/>
      </c>
    </row>
    <row r="285" spans="1:32" ht="15" customHeight="1" hidden="1">
      <c r="A285" s="74">
        <f t="shared" si="227"/>
        <v>17</v>
      </c>
      <c r="B285" s="75"/>
      <c r="C285" s="47"/>
      <c r="D285" s="47"/>
      <c r="E285" s="76"/>
      <c r="F285" s="77"/>
      <c r="G285" s="47"/>
      <c r="H285" s="46"/>
      <c r="I285" s="45">
        <f t="shared" si="228"/>
      </c>
      <c r="J285" s="46"/>
      <c r="K285" s="45">
        <f t="shared" si="229"/>
      </c>
      <c r="L285" s="46"/>
      <c r="M285" s="45">
        <f t="shared" si="230"/>
      </c>
      <c r="N285" s="46"/>
      <c r="O285" s="45">
        <f t="shared" si="231"/>
      </c>
      <c r="P285" s="46"/>
      <c r="Q285" s="45">
        <f t="shared" si="232"/>
      </c>
      <c r="R285" s="43"/>
      <c r="S285" s="45">
        <f t="shared" si="233"/>
      </c>
      <c r="T285" s="46"/>
      <c r="U285" s="45">
        <f t="shared" si="234"/>
      </c>
      <c r="V285" s="46"/>
      <c r="W285" s="45">
        <f t="shared" si="235"/>
      </c>
      <c r="X285" s="46"/>
      <c r="Y285" s="45">
        <f t="shared" si="236"/>
      </c>
      <c r="Z285" s="46"/>
      <c r="AA285" s="35">
        <f t="shared" si="237"/>
      </c>
      <c r="AB285" s="46"/>
      <c r="AC285" s="35">
        <f t="shared" si="238"/>
      </c>
      <c r="AD285" s="71">
        <f t="shared" si="239"/>
        <v>0</v>
      </c>
      <c r="AE285" s="81">
        <f t="shared" si="240"/>
      </c>
      <c r="AF285" s="6">
        <f t="shared" si="241"/>
      </c>
    </row>
    <row r="286" spans="1:32" ht="15" customHeight="1" hidden="1">
      <c r="A286" s="74">
        <f t="shared" si="227"/>
        <v>18</v>
      </c>
      <c r="B286" s="75"/>
      <c r="C286" s="47"/>
      <c r="D286" s="47"/>
      <c r="E286" s="76"/>
      <c r="F286" s="77"/>
      <c r="G286" s="47"/>
      <c r="H286" s="46"/>
      <c r="I286" s="45">
        <f t="shared" si="228"/>
      </c>
      <c r="J286" s="46"/>
      <c r="K286" s="45">
        <f t="shared" si="229"/>
      </c>
      <c r="L286" s="46"/>
      <c r="M286" s="45">
        <f t="shared" si="230"/>
      </c>
      <c r="N286" s="46"/>
      <c r="O286" s="45">
        <f t="shared" si="231"/>
      </c>
      <c r="P286" s="46"/>
      <c r="Q286" s="45">
        <f t="shared" si="232"/>
      </c>
      <c r="R286" s="43"/>
      <c r="S286" s="45">
        <f t="shared" si="233"/>
      </c>
      <c r="T286" s="46"/>
      <c r="U286" s="45">
        <f t="shared" si="234"/>
      </c>
      <c r="V286" s="46"/>
      <c r="W286" s="45">
        <f t="shared" si="235"/>
      </c>
      <c r="X286" s="46"/>
      <c r="Y286" s="45">
        <f t="shared" si="236"/>
      </c>
      <c r="Z286" s="46"/>
      <c r="AA286" s="35">
        <f t="shared" si="237"/>
      </c>
      <c r="AB286" s="46"/>
      <c r="AC286" s="35">
        <f t="shared" si="238"/>
      </c>
      <c r="AD286" s="71">
        <f t="shared" si="239"/>
        <v>0</v>
      </c>
      <c r="AE286" s="81">
        <f t="shared" si="240"/>
      </c>
      <c r="AF286" s="6">
        <f t="shared" si="241"/>
      </c>
    </row>
    <row r="287" spans="1:32" ht="15" customHeight="1" hidden="1">
      <c r="A287" s="74">
        <f t="shared" si="227"/>
        <v>19</v>
      </c>
      <c r="B287" s="75"/>
      <c r="C287" s="47"/>
      <c r="D287" s="47"/>
      <c r="E287" s="76"/>
      <c r="F287" s="77"/>
      <c r="G287" s="47"/>
      <c r="H287" s="46"/>
      <c r="I287" s="45">
        <f t="shared" si="228"/>
      </c>
      <c r="J287" s="46"/>
      <c r="K287" s="45">
        <f t="shared" si="229"/>
      </c>
      <c r="L287" s="46"/>
      <c r="M287" s="45">
        <f t="shared" si="230"/>
      </c>
      <c r="N287" s="46"/>
      <c r="O287" s="45">
        <f t="shared" si="231"/>
      </c>
      <c r="P287" s="46"/>
      <c r="Q287" s="45">
        <f t="shared" si="232"/>
      </c>
      <c r="R287" s="43"/>
      <c r="S287" s="45">
        <f t="shared" si="233"/>
      </c>
      <c r="T287" s="46"/>
      <c r="U287" s="45">
        <f t="shared" si="234"/>
      </c>
      <c r="V287" s="46"/>
      <c r="W287" s="45">
        <f t="shared" si="235"/>
      </c>
      <c r="X287" s="46"/>
      <c r="Y287" s="45">
        <f t="shared" si="236"/>
      </c>
      <c r="Z287" s="46"/>
      <c r="AA287" s="35">
        <f t="shared" si="237"/>
      </c>
      <c r="AB287" s="46"/>
      <c r="AC287" s="35">
        <f t="shared" si="238"/>
      </c>
      <c r="AD287" s="71">
        <f t="shared" si="239"/>
        <v>0</v>
      </c>
      <c r="AE287" s="81">
        <f t="shared" si="240"/>
      </c>
      <c r="AF287" s="6">
        <f t="shared" si="241"/>
      </c>
    </row>
    <row r="288" spans="1:32" ht="15" customHeight="1" hidden="1">
      <c r="A288" s="74">
        <f t="shared" si="227"/>
        <v>20</v>
      </c>
      <c r="B288" s="75"/>
      <c r="C288" s="47"/>
      <c r="D288" s="47"/>
      <c r="E288" s="76"/>
      <c r="F288" s="77"/>
      <c r="G288" s="47"/>
      <c r="H288" s="46"/>
      <c r="I288" s="45">
        <f t="shared" si="228"/>
      </c>
      <c r="J288" s="46"/>
      <c r="K288" s="45">
        <f t="shared" si="229"/>
      </c>
      <c r="L288" s="46"/>
      <c r="M288" s="45">
        <f t="shared" si="230"/>
      </c>
      <c r="N288" s="46"/>
      <c r="O288" s="45">
        <f t="shared" si="231"/>
      </c>
      <c r="P288" s="46"/>
      <c r="Q288" s="45">
        <f t="shared" si="232"/>
      </c>
      <c r="R288" s="43"/>
      <c r="S288" s="45">
        <f t="shared" si="233"/>
      </c>
      <c r="T288" s="46"/>
      <c r="U288" s="45">
        <f t="shared" si="234"/>
      </c>
      <c r="V288" s="46"/>
      <c r="W288" s="45">
        <f t="shared" si="235"/>
      </c>
      <c r="X288" s="46"/>
      <c r="Y288" s="45">
        <f t="shared" si="236"/>
      </c>
      <c r="Z288" s="46"/>
      <c r="AA288" s="35">
        <f t="shared" si="237"/>
      </c>
      <c r="AB288" s="46"/>
      <c r="AC288" s="35">
        <f t="shared" si="238"/>
      </c>
      <c r="AD288" s="71">
        <f t="shared" si="239"/>
        <v>0</v>
      </c>
      <c r="AE288" s="81">
        <f t="shared" si="240"/>
      </c>
      <c r="AF288" s="6">
        <f t="shared" si="241"/>
      </c>
    </row>
    <row r="289" spans="1:32" ht="15" customHeight="1" hidden="1">
      <c r="A289" s="74">
        <f t="shared" si="227"/>
        <v>21</v>
      </c>
      <c r="B289" s="75"/>
      <c r="C289" s="47"/>
      <c r="D289" s="47"/>
      <c r="E289" s="76"/>
      <c r="F289" s="77"/>
      <c r="G289" s="47"/>
      <c r="H289" s="46"/>
      <c r="I289" s="45">
        <f t="shared" si="228"/>
      </c>
      <c r="J289" s="46"/>
      <c r="K289" s="45">
        <f t="shared" si="229"/>
      </c>
      <c r="L289" s="46"/>
      <c r="M289" s="45">
        <f t="shared" si="230"/>
      </c>
      <c r="N289" s="46"/>
      <c r="O289" s="45">
        <f t="shared" si="231"/>
      </c>
      <c r="P289" s="46"/>
      <c r="Q289" s="45">
        <f t="shared" si="232"/>
      </c>
      <c r="R289" s="43"/>
      <c r="S289" s="45">
        <f t="shared" si="233"/>
      </c>
      <c r="T289" s="46"/>
      <c r="U289" s="45">
        <f t="shared" si="234"/>
      </c>
      <c r="V289" s="46"/>
      <c r="W289" s="45">
        <f t="shared" si="235"/>
      </c>
      <c r="X289" s="46"/>
      <c r="Y289" s="45">
        <f t="shared" si="236"/>
      </c>
      <c r="Z289" s="46"/>
      <c r="AA289" s="35">
        <f t="shared" si="237"/>
      </c>
      <c r="AB289" s="46"/>
      <c r="AC289" s="35">
        <f t="shared" si="238"/>
      </c>
      <c r="AD289" s="71">
        <f t="shared" si="239"/>
        <v>0</v>
      </c>
      <c r="AE289" s="81">
        <f t="shared" si="240"/>
      </c>
      <c r="AF289" s="6">
        <f t="shared" si="241"/>
      </c>
    </row>
    <row r="290" spans="1:32" ht="15" customHeight="1" hidden="1">
      <c r="A290" s="74">
        <f t="shared" si="227"/>
        <v>22</v>
      </c>
      <c r="B290" s="75"/>
      <c r="C290" s="47"/>
      <c r="D290" s="47"/>
      <c r="E290" s="76"/>
      <c r="F290" s="77"/>
      <c r="G290" s="47"/>
      <c r="H290" s="46"/>
      <c r="I290" s="45">
        <f t="shared" si="228"/>
      </c>
      <c r="J290" s="46"/>
      <c r="K290" s="45">
        <f t="shared" si="229"/>
      </c>
      <c r="L290" s="46"/>
      <c r="M290" s="45">
        <f t="shared" si="230"/>
      </c>
      <c r="N290" s="46"/>
      <c r="O290" s="45">
        <f t="shared" si="231"/>
      </c>
      <c r="P290" s="46"/>
      <c r="Q290" s="45">
        <f t="shared" si="232"/>
      </c>
      <c r="R290" s="43"/>
      <c r="S290" s="45">
        <f t="shared" si="233"/>
      </c>
      <c r="T290" s="46"/>
      <c r="U290" s="45">
        <f t="shared" si="234"/>
      </c>
      <c r="V290" s="46"/>
      <c r="W290" s="45">
        <f t="shared" si="235"/>
      </c>
      <c r="X290" s="46"/>
      <c r="Y290" s="45">
        <f t="shared" si="236"/>
      </c>
      <c r="Z290" s="46"/>
      <c r="AA290" s="35">
        <f t="shared" si="237"/>
      </c>
      <c r="AB290" s="46"/>
      <c r="AC290" s="35">
        <f t="shared" si="238"/>
      </c>
      <c r="AD290" s="71">
        <f t="shared" si="239"/>
        <v>0</v>
      </c>
      <c r="AE290" s="81">
        <f t="shared" si="240"/>
      </c>
      <c r="AF290" s="6">
        <f t="shared" si="241"/>
      </c>
    </row>
    <row r="291" spans="1:32" ht="15" customHeight="1" hidden="1">
      <c r="A291" s="74">
        <f t="shared" si="227"/>
        <v>23</v>
      </c>
      <c r="B291" s="75"/>
      <c r="C291" s="47"/>
      <c r="D291" s="47"/>
      <c r="E291" s="76"/>
      <c r="F291" s="77"/>
      <c r="G291" s="47"/>
      <c r="H291" s="46"/>
      <c r="I291" s="45">
        <f t="shared" si="228"/>
      </c>
      <c r="J291" s="46"/>
      <c r="K291" s="45">
        <f t="shared" si="229"/>
      </c>
      <c r="L291" s="46"/>
      <c r="M291" s="45">
        <f t="shared" si="230"/>
      </c>
      <c r="N291" s="46"/>
      <c r="O291" s="45">
        <f t="shared" si="231"/>
      </c>
      <c r="P291" s="46"/>
      <c r="Q291" s="45">
        <f t="shared" si="232"/>
      </c>
      <c r="R291" s="43"/>
      <c r="S291" s="45">
        <f t="shared" si="233"/>
      </c>
      <c r="T291" s="46"/>
      <c r="U291" s="45">
        <f t="shared" si="234"/>
      </c>
      <c r="V291" s="46"/>
      <c r="W291" s="45">
        <f t="shared" si="235"/>
      </c>
      <c r="X291" s="46"/>
      <c r="Y291" s="45">
        <f t="shared" si="236"/>
      </c>
      <c r="Z291" s="46"/>
      <c r="AA291" s="35">
        <f t="shared" si="237"/>
      </c>
      <c r="AB291" s="46"/>
      <c r="AC291" s="35">
        <f t="shared" si="238"/>
      </c>
      <c r="AD291" s="71">
        <f t="shared" si="239"/>
        <v>0</v>
      </c>
      <c r="AE291" s="81">
        <f t="shared" si="240"/>
      </c>
      <c r="AF291" s="6">
        <f t="shared" si="241"/>
      </c>
    </row>
    <row r="292" spans="1:32" ht="15" customHeight="1" hidden="1">
      <c r="A292" s="74">
        <f t="shared" si="227"/>
        <v>24</v>
      </c>
      <c r="B292" s="75"/>
      <c r="C292" s="47"/>
      <c r="D292" s="47"/>
      <c r="E292" s="76"/>
      <c r="F292" s="77"/>
      <c r="G292" s="47"/>
      <c r="H292" s="46"/>
      <c r="I292" s="45">
        <f t="shared" si="228"/>
      </c>
      <c r="J292" s="46"/>
      <c r="K292" s="45">
        <f t="shared" si="229"/>
      </c>
      <c r="L292" s="46"/>
      <c r="M292" s="45">
        <f t="shared" si="230"/>
      </c>
      <c r="N292" s="46"/>
      <c r="O292" s="45">
        <f t="shared" si="231"/>
      </c>
      <c r="P292" s="46"/>
      <c r="Q292" s="45">
        <f t="shared" si="232"/>
      </c>
      <c r="R292" s="43"/>
      <c r="S292" s="45">
        <f t="shared" si="233"/>
      </c>
      <c r="T292" s="46"/>
      <c r="U292" s="45">
        <f t="shared" si="234"/>
      </c>
      <c r="V292" s="46"/>
      <c r="W292" s="45">
        <f t="shared" si="235"/>
      </c>
      <c r="X292" s="46"/>
      <c r="Y292" s="45">
        <f t="shared" si="236"/>
      </c>
      <c r="Z292" s="46"/>
      <c r="AA292" s="35">
        <f t="shared" si="237"/>
      </c>
      <c r="AB292" s="46"/>
      <c r="AC292" s="35">
        <f t="shared" si="238"/>
      </c>
      <c r="AD292" s="71">
        <f t="shared" si="239"/>
        <v>0</v>
      </c>
      <c r="AE292" s="81">
        <f t="shared" si="240"/>
      </c>
      <c r="AF292" s="6">
        <f t="shared" si="241"/>
      </c>
    </row>
    <row r="293" spans="1:32" ht="15" customHeight="1" hidden="1">
      <c r="A293" s="74">
        <f t="shared" si="227"/>
        <v>25</v>
      </c>
      <c r="B293" s="75"/>
      <c r="C293" s="47"/>
      <c r="D293" s="47"/>
      <c r="E293" s="76"/>
      <c r="F293" s="77"/>
      <c r="G293" s="47"/>
      <c r="H293" s="46"/>
      <c r="I293" s="45">
        <f t="shared" si="228"/>
      </c>
      <c r="J293" s="46"/>
      <c r="K293" s="45">
        <f t="shared" si="229"/>
      </c>
      <c r="L293" s="46"/>
      <c r="M293" s="45">
        <f t="shared" si="230"/>
      </c>
      <c r="N293" s="46"/>
      <c r="O293" s="45">
        <f t="shared" si="231"/>
      </c>
      <c r="P293" s="46"/>
      <c r="Q293" s="45">
        <f t="shared" si="232"/>
      </c>
      <c r="R293" s="43"/>
      <c r="S293" s="45">
        <f t="shared" si="233"/>
      </c>
      <c r="T293" s="46"/>
      <c r="U293" s="45">
        <f t="shared" si="234"/>
      </c>
      <c r="V293" s="46"/>
      <c r="W293" s="45">
        <f t="shared" si="235"/>
      </c>
      <c r="X293" s="46"/>
      <c r="Y293" s="45">
        <f t="shared" si="236"/>
      </c>
      <c r="Z293" s="46"/>
      <c r="AA293" s="35">
        <f t="shared" si="237"/>
      </c>
      <c r="AB293" s="46"/>
      <c r="AC293" s="35">
        <f t="shared" si="238"/>
      </c>
      <c r="AD293" s="71">
        <f t="shared" si="239"/>
        <v>0</v>
      </c>
      <c r="AE293" s="81">
        <f t="shared" si="240"/>
      </c>
      <c r="AF293" s="6">
        <f t="shared" si="241"/>
      </c>
    </row>
    <row r="294" spans="1:32" ht="15" customHeight="1" hidden="1">
      <c r="A294" s="74">
        <f t="shared" si="227"/>
        <v>26</v>
      </c>
      <c r="B294" s="75"/>
      <c r="C294" s="47"/>
      <c r="D294" s="47"/>
      <c r="E294" s="76"/>
      <c r="F294" s="77"/>
      <c r="G294" s="47"/>
      <c r="H294" s="46"/>
      <c r="I294" s="45">
        <f t="shared" si="228"/>
      </c>
      <c r="J294" s="46"/>
      <c r="K294" s="45">
        <f t="shared" si="229"/>
      </c>
      <c r="L294" s="46"/>
      <c r="M294" s="45">
        <f t="shared" si="230"/>
      </c>
      <c r="N294" s="46"/>
      <c r="O294" s="45">
        <f t="shared" si="231"/>
      </c>
      <c r="P294" s="46"/>
      <c r="Q294" s="45">
        <f t="shared" si="232"/>
      </c>
      <c r="R294" s="43"/>
      <c r="S294" s="45">
        <f t="shared" si="233"/>
      </c>
      <c r="T294" s="46"/>
      <c r="U294" s="45">
        <f t="shared" si="234"/>
      </c>
      <c r="V294" s="46"/>
      <c r="W294" s="45">
        <f t="shared" si="235"/>
      </c>
      <c r="X294" s="46"/>
      <c r="Y294" s="45">
        <f t="shared" si="236"/>
      </c>
      <c r="Z294" s="46"/>
      <c r="AA294" s="35">
        <f t="shared" si="237"/>
      </c>
      <c r="AB294" s="46"/>
      <c r="AC294" s="35">
        <f t="shared" si="238"/>
      </c>
      <c r="AD294" s="71">
        <f t="shared" si="239"/>
        <v>0</v>
      </c>
      <c r="AE294" s="81">
        <f t="shared" si="240"/>
      </c>
      <c r="AF294" s="6">
        <f t="shared" si="241"/>
      </c>
    </row>
    <row r="295" spans="1:32" ht="15" customHeight="1" hidden="1">
      <c r="A295" s="74">
        <f t="shared" si="227"/>
        <v>27</v>
      </c>
      <c r="B295" s="75"/>
      <c r="C295" s="47"/>
      <c r="D295" s="47"/>
      <c r="E295" s="76"/>
      <c r="F295" s="77"/>
      <c r="G295" s="47"/>
      <c r="H295" s="46"/>
      <c r="I295" s="45">
        <f t="shared" si="228"/>
      </c>
      <c r="J295" s="46"/>
      <c r="K295" s="45">
        <f t="shared" si="229"/>
      </c>
      <c r="L295" s="46"/>
      <c r="M295" s="45">
        <f t="shared" si="230"/>
      </c>
      <c r="N295" s="46"/>
      <c r="O295" s="45">
        <f t="shared" si="231"/>
      </c>
      <c r="P295" s="46"/>
      <c r="Q295" s="45">
        <f t="shared" si="232"/>
      </c>
      <c r="R295" s="43"/>
      <c r="S295" s="45">
        <f t="shared" si="233"/>
      </c>
      <c r="T295" s="46"/>
      <c r="U295" s="45">
        <f t="shared" si="234"/>
      </c>
      <c r="V295" s="46"/>
      <c r="W295" s="45">
        <f t="shared" si="235"/>
      </c>
      <c r="X295" s="46"/>
      <c r="Y295" s="45">
        <f t="shared" si="236"/>
      </c>
      <c r="Z295" s="46"/>
      <c r="AA295" s="35">
        <f t="shared" si="237"/>
      </c>
      <c r="AB295" s="46"/>
      <c r="AC295" s="35">
        <f t="shared" si="238"/>
      </c>
      <c r="AD295" s="71">
        <f t="shared" si="239"/>
        <v>0</v>
      </c>
      <c r="AE295" s="81">
        <f t="shared" si="240"/>
      </c>
      <c r="AF295" s="6">
        <f t="shared" si="241"/>
      </c>
    </row>
    <row r="296" spans="1:32" ht="15" customHeight="1" hidden="1">
      <c r="A296" s="74">
        <f t="shared" si="227"/>
        <v>28</v>
      </c>
      <c r="B296" s="75"/>
      <c r="C296" s="47"/>
      <c r="D296" s="47"/>
      <c r="E296" s="76"/>
      <c r="F296" s="77"/>
      <c r="G296" s="47"/>
      <c r="H296" s="46"/>
      <c r="I296" s="45">
        <f t="shared" si="228"/>
      </c>
      <c r="J296" s="46"/>
      <c r="K296" s="45">
        <f t="shared" si="229"/>
      </c>
      <c r="L296" s="46"/>
      <c r="M296" s="45">
        <f t="shared" si="230"/>
      </c>
      <c r="N296" s="46"/>
      <c r="O296" s="45">
        <f t="shared" si="231"/>
      </c>
      <c r="P296" s="46"/>
      <c r="Q296" s="45">
        <f t="shared" si="232"/>
      </c>
      <c r="R296" s="43"/>
      <c r="S296" s="45">
        <f t="shared" si="233"/>
      </c>
      <c r="T296" s="46"/>
      <c r="U296" s="45">
        <f t="shared" si="234"/>
      </c>
      <c r="V296" s="46"/>
      <c r="W296" s="45">
        <f t="shared" si="235"/>
      </c>
      <c r="X296" s="46"/>
      <c r="Y296" s="45">
        <f t="shared" si="236"/>
      </c>
      <c r="Z296" s="46"/>
      <c r="AA296" s="35">
        <f t="shared" si="237"/>
      </c>
      <c r="AB296" s="46"/>
      <c r="AC296" s="35">
        <f t="shared" si="238"/>
      </c>
      <c r="AD296" s="71">
        <f t="shared" si="239"/>
        <v>0</v>
      </c>
      <c r="AE296" s="81">
        <f t="shared" si="240"/>
      </c>
      <c r="AF296" s="6">
        <f t="shared" si="241"/>
      </c>
    </row>
    <row r="297" spans="1:32" ht="15" customHeight="1" hidden="1">
      <c r="A297" s="74">
        <f t="shared" si="227"/>
        <v>29</v>
      </c>
      <c r="B297" s="75"/>
      <c r="C297" s="47"/>
      <c r="D297" s="47"/>
      <c r="E297" s="76"/>
      <c r="F297" s="77"/>
      <c r="G297" s="47"/>
      <c r="H297" s="46"/>
      <c r="I297" s="45">
        <f t="shared" si="228"/>
      </c>
      <c r="J297" s="46"/>
      <c r="K297" s="45">
        <f t="shared" si="229"/>
      </c>
      <c r="L297" s="46"/>
      <c r="M297" s="45">
        <f t="shared" si="230"/>
      </c>
      <c r="N297" s="46"/>
      <c r="O297" s="45">
        <f t="shared" si="231"/>
      </c>
      <c r="P297" s="46"/>
      <c r="Q297" s="45">
        <f t="shared" si="232"/>
      </c>
      <c r="R297" s="43"/>
      <c r="S297" s="45">
        <f t="shared" si="233"/>
      </c>
      <c r="T297" s="46"/>
      <c r="U297" s="45">
        <f t="shared" si="234"/>
      </c>
      <c r="V297" s="46"/>
      <c r="W297" s="45">
        <f t="shared" si="235"/>
      </c>
      <c r="X297" s="46"/>
      <c r="Y297" s="45">
        <f t="shared" si="236"/>
      </c>
      <c r="Z297" s="46"/>
      <c r="AA297" s="35">
        <f t="shared" si="237"/>
      </c>
      <c r="AB297" s="46"/>
      <c r="AC297" s="35">
        <f t="shared" si="238"/>
      </c>
      <c r="AD297" s="71">
        <f t="shared" si="239"/>
        <v>0</v>
      </c>
      <c r="AE297" s="81">
        <f t="shared" si="240"/>
      </c>
      <c r="AF297" s="6">
        <f t="shared" si="241"/>
      </c>
    </row>
    <row r="298" spans="1:32" ht="15" customHeight="1" hidden="1">
      <c r="A298" s="74">
        <f t="shared" si="227"/>
        <v>30</v>
      </c>
      <c r="B298" s="75">
        <f t="shared" si="226"/>
      </c>
      <c r="C298" s="47"/>
      <c r="D298" s="47"/>
      <c r="E298" s="76"/>
      <c r="F298" s="77"/>
      <c r="G298" s="47"/>
      <c r="H298" s="46"/>
      <c r="I298" s="45">
        <f t="shared" si="228"/>
      </c>
      <c r="J298" s="46"/>
      <c r="K298" s="45">
        <f t="shared" si="229"/>
      </c>
      <c r="L298" s="46"/>
      <c r="M298" s="45">
        <f t="shared" si="230"/>
      </c>
      <c r="N298" s="46"/>
      <c r="O298" s="45">
        <f t="shared" si="231"/>
      </c>
      <c r="P298" s="46"/>
      <c r="Q298" s="45">
        <f t="shared" si="232"/>
      </c>
      <c r="R298" s="43"/>
      <c r="S298" s="45">
        <f t="shared" si="233"/>
      </c>
      <c r="T298" s="46"/>
      <c r="U298" s="45">
        <f t="shared" si="234"/>
      </c>
      <c r="V298" s="46"/>
      <c r="W298" s="45">
        <f t="shared" si="235"/>
      </c>
      <c r="X298" s="46"/>
      <c r="Y298" s="45">
        <f t="shared" si="236"/>
      </c>
      <c r="Z298" s="46"/>
      <c r="AA298" s="35">
        <f t="shared" si="237"/>
      </c>
      <c r="AB298" s="46"/>
      <c r="AC298" s="35">
        <f t="shared" si="238"/>
      </c>
      <c r="AD298" s="71">
        <f t="shared" si="239"/>
        <v>0</v>
      </c>
      <c r="AE298" s="81">
        <f t="shared" si="240"/>
      </c>
      <c r="AF298" s="6">
        <f t="shared" si="241"/>
      </c>
    </row>
    <row r="299" spans="1:32" s="3" customFormat="1" ht="15" customHeight="1" thickBot="1">
      <c r="A299" s="131" t="s">
        <v>183</v>
      </c>
      <c r="B299" s="105"/>
      <c r="C299" s="106"/>
      <c r="D299" s="106"/>
      <c r="E299" s="107"/>
      <c r="F299" s="108"/>
      <c r="G299" s="106"/>
      <c r="H299" s="36"/>
      <c r="I299" s="36"/>
      <c r="J299" s="36"/>
      <c r="K299" s="36"/>
      <c r="L299" s="36"/>
      <c r="M299" s="36"/>
      <c r="N299" s="36"/>
      <c r="O299" s="36"/>
      <c r="P299" s="36"/>
      <c r="Q299" s="36"/>
      <c r="R299" s="36"/>
      <c r="S299" s="36"/>
      <c r="T299" s="36"/>
      <c r="U299" s="36"/>
      <c r="V299" s="36"/>
      <c r="W299" s="36"/>
      <c r="X299" s="37"/>
      <c r="Y299" s="37"/>
      <c r="Z299" s="37"/>
      <c r="AA299" s="37"/>
      <c r="AB299" s="37"/>
      <c r="AC299" s="37"/>
      <c r="AD299" s="100"/>
      <c r="AE299" s="101"/>
      <c r="AF299" s="7"/>
    </row>
    <row r="300" spans="1:32" s="9" customFormat="1" ht="15" customHeight="1" thickBot="1" thickTop="1">
      <c r="A300" s="109"/>
      <c r="B300" s="110"/>
      <c r="C300" s="124"/>
      <c r="D300" s="146"/>
      <c r="E300" s="147"/>
      <c r="F300" s="111" t="str">
        <f>F267</f>
        <v>ročník 1999-1998</v>
      </c>
      <c r="G300" s="112"/>
      <c r="H300" s="144" t="s">
        <v>0</v>
      </c>
      <c r="I300" s="145"/>
      <c r="J300" s="144" t="s">
        <v>1</v>
      </c>
      <c r="K300" s="145"/>
      <c r="L300" s="144" t="s">
        <v>2</v>
      </c>
      <c r="M300" s="145"/>
      <c r="N300" s="144" t="s">
        <v>3</v>
      </c>
      <c r="O300" s="145"/>
      <c r="P300" s="144" t="s">
        <v>4</v>
      </c>
      <c r="Q300" s="145"/>
      <c r="R300" s="144" t="s">
        <v>5</v>
      </c>
      <c r="S300" s="145"/>
      <c r="T300" s="144" t="s">
        <v>6</v>
      </c>
      <c r="U300" s="145"/>
      <c r="V300" s="144" t="s">
        <v>7</v>
      </c>
      <c r="W300" s="145"/>
      <c r="X300" s="150" t="s">
        <v>8</v>
      </c>
      <c r="Y300" s="151"/>
      <c r="Z300" s="150" t="s">
        <v>9</v>
      </c>
      <c r="AA300" s="151"/>
      <c r="AB300" s="150" t="s">
        <v>10</v>
      </c>
      <c r="AC300" s="151"/>
      <c r="AD300" s="138" t="s">
        <v>245</v>
      </c>
      <c r="AE300" s="139"/>
      <c r="AF300" s="140" t="s">
        <v>13</v>
      </c>
    </row>
    <row r="301" spans="1:32" s="82" customFormat="1" ht="30" customHeight="1" thickBot="1" thickTop="1">
      <c r="A301" s="57"/>
      <c r="B301" s="58" t="s">
        <v>65</v>
      </c>
      <c r="C301" s="60" t="s">
        <v>11</v>
      </c>
      <c r="D301" s="113" t="s">
        <v>12</v>
      </c>
      <c r="E301" s="59"/>
      <c r="F301" s="60" t="s">
        <v>248</v>
      </c>
      <c r="G301" s="114" t="s">
        <v>247</v>
      </c>
      <c r="H301" s="61" t="s">
        <v>249</v>
      </c>
      <c r="I301" s="62" t="s">
        <v>245</v>
      </c>
      <c r="J301" s="61" t="s">
        <v>249</v>
      </c>
      <c r="K301" s="62" t="s">
        <v>245</v>
      </c>
      <c r="L301" s="61" t="s">
        <v>249</v>
      </c>
      <c r="M301" s="62" t="s">
        <v>245</v>
      </c>
      <c r="N301" s="61" t="s">
        <v>249</v>
      </c>
      <c r="O301" s="62" t="s">
        <v>245</v>
      </c>
      <c r="P301" s="61" t="s">
        <v>249</v>
      </c>
      <c r="Q301" s="62" t="s">
        <v>245</v>
      </c>
      <c r="R301" s="61" t="s">
        <v>249</v>
      </c>
      <c r="S301" s="62" t="s">
        <v>245</v>
      </c>
      <c r="T301" s="61" t="s">
        <v>249</v>
      </c>
      <c r="U301" s="62" t="s">
        <v>245</v>
      </c>
      <c r="V301" s="61" t="s">
        <v>249</v>
      </c>
      <c r="W301" s="62" t="s">
        <v>245</v>
      </c>
      <c r="X301" s="61" t="s">
        <v>249</v>
      </c>
      <c r="Y301" s="62" t="s">
        <v>245</v>
      </c>
      <c r="Z301" s="61" t="s">
        <v>249</v>
      </c>
      <c r="AA301" s="62" t="s">
        <v>245</v>
      </c>
      <c r="AB301" s="61" t="s">
        <v>249</v>
      </c>
      <c r="AC301" s="62" t="s">
        <v>245</v>
      </c>
      <c r="AD301" s="95" t="str">
        <f>$AD$2</f>
        <v>základní část</v>
      </c>
      <c r="AE301" s="96" t="str">
        <f>$AE$2</f>
        <v>celkem</v>
      </c>
      <c r="AF301" s="141"/>
    </row>
    <row r="302" spans="1:32" s="53" customFormat="1" ht="15" customHeight="1" thickTop="1">
      <c r="A302" s="63">
        <v>1</v>
      </c>
      <c r="B302" s="64">
        <f aca="true" t="shared" si="242" ref="B302:B331">IF(AND(C302&gt;"",G302&lt;&gt;"MIMO SOUTĚŽ"),1,IF(AND(C302&gt;"",G302="MIMO SOUTĚŽ"),2,""))</f>
        <v>1</v>
      </c>
      <c r="C302" s="47" t="s">
        <v>142</v>
      </c>
      <c r="D302" s="47" t="s">
        <v>85</v>
      </c>
      <c r="E302" s="76"/>
      <c r="F302" s="77">
        <v>1998</v>
      </c>
      <c r="G302" s="47" t="s">
        <v>86</v>
      </c>
      <c r="H302" s="67"/>
      <c r="I302" s="84">
        <f>IF($C302="","",IF(H302&gt;0,H302*$I$3,0))</f>
        <v>0</v>
      </c>
      <c r="J302" s="67"/>
      <c r="K302" s="84">
        <f>IF($C302="","",IF(J302&gt;0,J302*$K$3,0))</f>
        <v>0</v>
      </c>
      <c r="L302" s="67"/>
      <c r="M302" s="84">
        <f>IF($C302="","",IF(L302&gt;0,L302*$M$3,0))</f>
        <v>0</v>
      </c>
      <c r="N302" s="67"/>
      <c r="O302" s="84">
        <f>IF($C302="","",IF(N302&gt;0,N302*$O$3,0))</f>
        <v>0</v>
      </c>
      <c r="P302" s="67"/>
      <c r="Q302" s="84">
        <f>IF($C302="","",IF(P302&gt;0,P302*$Q$3,0))</f>
        <v>0</v>
      </c>
      <c r="R302" s="69"/>
      <c r="S302" s="84">
        <f>IF($C302="","",IF(R302&gt;0,R302*$S$3,0))</f>
        <v>0</v>
      </c>
      <c r="T302" s="67">
        <v>56</v>
      </c>
      <c r="U302" s="84">
        <f>IF($C302="","",IF(T302&gt;0,T302*$U$3,0))</f>
        <v>414.40000000000003</v>
      </c>
      <c r="V302" s="67">
        <v>48</v>
      </c>
      <c r="W302" s="84">
        <f>IF($C302="","",IF(V302&gt;0,V302*$W$3,0))</f>
        <v>384</v>
      </c>
      <c r="X302" s="67">
        <v>50</v>
      </c>
      <c r="Y302" s="84">
        <f>IF($C302="","",IF(X302&gt;0,X302*$Y$3,0))</f>
        <v>420</v>
      </c>
      <c r="Z302" s="67">
        <v>48</v>
      </c>
      <c r="AA302" s="90">
        <f>IF($C302="","",IF(Z302&gt;0,Z302*$AA$3,0))</f>
        <v>417.59999999999997</v>
      </c>
      <c r="AB302" s="67">
        <v>48</v>
      </c>
      <c r="AC302" s="90">
        <f>IF($C302="","",IF(AB302&gt;0,AB302*$AC$3,0))</f>
        <v>432</v>
      </c>
      <c r="AD302" s="97">
        <f>IF(G302="mimo soutěž",0.01,IF(C302="",0,IF(ISNUMBER(IF(COUNTIF($H$302:$H$331,"&gt;=0")=COUNTIF($C$302:$C$331,"&gt;"""),I302,0)+IF(COUNTIF($J$302:$J$331,"&gt;=0")=COUNTIF($C$302:$C$331,"&gt;"""),K302,0)+IF(COUNTIF($L$302:$L$331,"&gt;=0")=COUNTIF($C$302:$C$331,"&gt;"""),M302,0)+IF(COUNTIF($N$302:$N$331,"&gt;=0")=COUNTIF($C$302:$C$331,"&gt;"""),O302,0)+IF(COUNTIF($P$302:$P$331,"&gt;=0")=COUNTIF($C$302:$C$331,"&gt;"""),Q302,0)+IF(COUNTIF($R$302:$R$331,"&gt;=0")=COUNTIF($C$302:$C$331,"&gt;"""),S302,0)+IF(COUNTIF($T$302:$T$331,"&gt;=0")=COUNTIF($C$302:$C$331,"&gt;"""),U302,0)+IF(COUNTIF($V$302:$V$331,"&gt;=0")=COUNTIF($C$302:$C$331,"&gt;"""),W302,0)+IF(COUNTIF($X$302:$X$331,"&gt;=0")=COUNTIF($C$302:$C$331,"&gt;"""),Y302,0)+IF(COUNTIF($Z$302:$Z$331,"&gt;=0")=COUNTIF($C$302:$C$331,"&gt;"""),AA302,0)+IF(COUNTIF($AB$302:$AB$331,"&gt;=0")=COUNTIF($C$302:$C$331,"&gt;"""),AC302,0)),IF(COUNTIF($H$302:$H$331,"&gt;=0")=COUNTIF($C$302:$C$331,"&gt;"""),I302,0)+IF(COUNTIF($J$302:$J$331,"&gt;=0")=COUNTIF($C$302:$C$331,"&gt;"""),K302,0)+IF(COUNTIF($L$302:$L$331,"&gt;=0")=COUNTIF($C$302:$C$331,"&gt;"""),M302,0)+IF(COUNTIF($N$302:$N$331,"&gt;=0")=COUNTIF($C$302:$C$331,"&gt;"""),O302,0)+IF(COUNTIF($P$302:$P$331,"&gt;=0")=COUNTIF($C$302:$C$331,"&gt;"""),Q302,0)+IF(COUNTIF($R$302:$R$331,"&gt;=0")=COUNTIF($C$302:$C$331,"&gt;"""),S302,0)+IF(COUNTIF($T$302:$T$331,"&gt;=0")=COUNTIF($C$302:$C$331,"&gt;"""),U302,0)+IF(COUNTIF($V$302:$V$331,"&gt;=0")=COUNTIF($C$302:$C$331,"&gt;"""),W302,0)+IF(COUNTIF($X$302:$X$331,"&gt;=0")=COUNTIF($C$302:$C$331,"&gt;"""),Y302,0)+IF(COUNTIF($Z$302:$Z$331,"&gt;=0")=COUNTIF($C$302:$C$331,"&gt;"""),AA302,0)+IF(COUNTIF($AB$302:$AB$331,"&gt;=0")=COUNTIF($C$302:$C$331,"&gt;"""),AC302,0),"")))</f>
        <v>1636</v>
      </c>
      <c r="AE302" s="72">
        <f>IF(SUMIF(AC302,"&gt;0")+SUMIF(AA302,"&gt;0")+SUMIF(Y302,"&gt;0")+SUMIF(W302,"&gt;0")+SUMIF(U302,"&gt;0")+SUMIF(S302,"&gt;0")+SUMIF(Q302,"&gt;0")+SUMIF(O302,"&gt;0")+SUMIF(M302,"&gt;0")+SUMIF(K302,"&gt;0")+SUMIF(I302,"&gt;0")&gt;0,SUMIF(AC302,"&gt;0")+SUMIF(AA302,"&gt;0")+SUMIF(Y302,"&gt;0")+SUMIF(W302,"&gt;0")+SUMIF(U302,"&gt;0")+SUMIF(S302,"&gt;0")+SUMIF(Q302,"&gt;0")+SUMIF(O302,"&gt;0")+SUMIF(M302,"&gt;0")+SUMIF(K302,"&gt;0")+SUMIF(I302,"&gt;0"),"")</f>
        <v>2068</v>
      </c>
      <c r="AF302" s="52">
        <f>IF(AE302="","",IF(G302="mimo soutěž","X",A302))</f>
        <v>1</v>
      </c>
    </row>
    <row r="303" spans="1:32" s="53" customFormat="1" ht="15" customHeight="1">
      <c r="A303" s="74">
        <f>A302+1</f>
        <v>2</v>
      </c>
      <c r="B303" s="75">
        <f t="shared" si="242"/>
        <v>1</v>
      </c>
      <c r="C303" s="47" t="s">
        <v>227</v>
      </c>
      <c r="D303" s="47" t="s">
        <v>85</v>
      </c>
      <c r="E303" s="76"/>
      <c r="F303" s="77">
        <v>1999</v>
      </c>
      <c r="G303" s="47" t="s">
        <v>226</v>
      </c>
      <c r="H303" s="78"/>
      <c r="I303" s="87">
        <f>IF($C303="","",IF(H303&gt;0,H303*$I$3,0))</f>
        <v>0</v>
      </c>
      <c r="J303" s="78"/>
      <c r="K303" s="87">
        <f>IF($C303="","",IF(J303&gt;0,J303*$K$3,0))</f>
        <v>0</v>
      </c>
      <c r="L303" s="78"/>
      <c r="M303" s="87">
        <f>IF($C303="","",IF(L303&gt;0,L303*$M$3,0))</f>
        <v>0</v>
      </c>
      <c r="N303" s="78"/>
      <c r="O303" s="87">
        <f>IF($C303="","",IF(N303&gt;0,N303*$O$3,0))</f>
        <v>0</v>
      </c>
      <c r="P303" s="78"/>
      <c r="Q303" s="87">
        <f>IF($C303="","",IF(P303&gt;0,P303*$Q$3,0))</f>
        <v>0</v>
      </c>
      <c r="R303" s="80"/>
      <c r="S303" s="87">
        <f>IF($C303="","",IF(R303&gt;0,R303*$S$3,0))</f>
        <v>0</v>
      </c>
      <c r="T303" s="78">
        <v>56</v>
      </c>
      <c r="U303" s="87">
        <f>IF($C303="","",IF(T303&gt;0,T303*$U$3,0))</f>
        <v>414.40000000000003</v>
      </c>
      <c r="V303" s="78">
        <v>48</v>
      </c>
      <c r="W303" s="87">
        <f>IF($C303="","",IF(V303&gt;0,V303*$W$3,0))</f>
        <v>384</v>
      </c>
      <c r="X303" s="78">
        <v>50</v>
      </c>
      <c r="Y303" s="87">
        <f>IF($C303="","",IF(X303&gt;0,X303*$Y$3,0))</f>
        <v>420</v>
      </c>
      <c r="Z303" s="78">
        <v>48</v>
      </c>
      <c r="AA303" s="70">
        <f>IF($C303="","",IF(Z303&gt;0,Z303*$AA$3,0))</f>
        <v>417.59999999999997</v>
      </c>
      <c r="AB303" s="78">
        <v>48</v>
      </c>
      <c r="AC303" s="70">
        <f>IF($C303="","",IF(AB303&gt;0,AB303*$AC$3,0))</f>
        <v>432</v>
      </c>
      <c r="AD303" s="71">
        <f>IF(G303="mimo soutěž",0.01,IF(C303="",0,IF(ISNUMBER(IF(COUNTIF($H$302:$H$331,"&gt;=0")=COUNTIF($C$302:$C$331,"&gt;"""),I303,0)+IF(COUNTIF($J$302:$J$331,"&gt;=0")=COUNTIF($C$302:$C$331,"&gt;"""),K303,0)+IF(COUNTIF($L$302:$L$331,"&gt;=0")=COUNTIF($C$302:$C$331,"&gt;"""),M303,0)+IF(COUNTIF($N$302:$N$331,"&gt;=0")=COUNTIF($C$302:$C$331,"&gt;"""),O303,0)+IF(COUNTIF($P$302:$P$331,"&gt;=0")=COUNTIF($C$302:$C$331,"&gt;"""),Q303,0)+IF(COUNTIF($R$302:$R$331,"&gt;=0")=COUNTIF($C$302:$C$331,"&gt;"""),S303,0)+IF(COUNTIF($T$302:$T$331,"&gt;=0")=COUNTIF($C$302:$C$331,"&gt;"""),U303,0)+IF(COUNTIF($V$302:$V$331,"&gt;=0")=COUNTIF($C$302:$C$331,"&gt;"""),W303,0)+IF(COUNTIF($X$302:$X$331,"&gt;=0")=COUNTIF($C$302:$C$331,"&gt;"""),Y303,0)+IF(COUNTIF($Z$302:$Z$331,"&gt;=0")=COUNTIF($C$302:$C$331,"&gt;"""),AA303,0)+IF(COUNTIF($AB$302:$AB$331,"&gt;=0")=COUNTIF($C$302:$C$331,"&gt;"""),AC303,0)),IF(COUNTIF($H$302:$H$331,"&gt;=0")=COUNTIF($C$302:$C$331,"&gt;"""),I303,0)+IF(COUNTIF($J$302:$J$331,"&gt;=0")=COUNTIF($C$302:$C$331,"&gt;"""),K303,0)+IF(COUNTIF($L$302:$L$331,"&gt;=0")=COUNTIF($C$302:$C$331,"&gt;"""),M303,0)+IF(COUNTIF($N$302:$N$331,"&gt;=0")=COUNTIF($C$302:$C$331,"&gt;"""),O303,0)+IF(COUNTIF($P$302:$P$331,"&gt;=0")=COUNTIF($C$302:$C$331,"&gt;"""),Q303,0)+IF(COUNTIF($R$302:$R$331,"&gt;=0")=COUNTIF($C$302:$C$331,"&gt;"""),S303,0)+IF(COUNTIF($T$302:$T$331,"&gt;=0")=COUNTIF($C$302:$C$331,"&gt;"""),U303,0)+IF(COUNTIF($V$302:$V$331,"&gt;=0")=COUNTIF($C$302:$C$331,"&gt;"""),W303,0)+IF(COUNTIF($X$302:$X$331,"&gt;=0")=COUNTIF($C$302:$C$331,"&gt;"""),Y303,0)+IF(COUNTIF($Z$302:$Z$331,"&gt;=0")=COUNTIF($C$302:$C$331,"&gt;"""),AA303,0)+IF(COUNTIF($AB$302:$AB$331,"&gt;=0")=COUNTIF($C$302:$C$331,"&gt;"""),AC303,0),"")))</f>
        <v>1636</v>
      </c>
      <c r="AE303" s="81">
        <f>IF(SUMIF(AC303,"&gt;0")+SUMIF(AA303,"&gt;0")+SUMIF(Y303,"&gt;0")+SUMIF(W303,"&gt;0")+SUMIF(U303,"&gt;0")+SUMIF(S303,"&gt;0")+SUMIF(Q303,"&gt;0")+SUMIF(O303,"&gt;0")+SUMIF(M303,"&gt;0")+SUMIF(K303,"&gt;0")+SUMIF(I303,"&gt;0")&gt;0,SUMIF(AC303,"&gt;0")+SUMIF(AA303,"&gt;0")+SUMIF(Y303,"&gt;0")+SUMIF(W303,"&gt;0")+SUMIF(U303,"&gt;0")+SUMIF(S303,"&gt;0")+SUMIF(Q303,"&gt;0")+SUMIF(O303,"&gt;0")+SUMIF(M303,"&gt;0")+SUMIF(K303,"&gt;0")+SUMIF(I303,"&gt;0"),"")</f>
        <v>2068</v>
      </c>
      <c r="AF303" s="54">
        <f>IF(AE303="","",IF(G303="mimo soutěž","X",A303))</f>
        <v>2</v>
      </c>
    </row>
    <row r="304" spans="1:32" s="53" customFormat="1" ht="15" customHeight="1">
      <c r="A304" s="74">
        <f aca="true" t="shared" si="243" ref="A304:A331">A303+1</f>
        <v>3</v>
      </c>
      <c r="B304" s="75">
        <f t="shared" si="242"/>
        <v>1</v>
      </c>
      <c r="C304" s="47" t="s">
        <v>181</v>
      </c>
      <c r="D304" s="47" t="s">
        <v>182</v>
      </c>
      <c r="E304" s="76"/>
      <c r="F304" s="77">
        <v>1999</v>
      </c>
      <c r="G304" s="47" t="s">
        <v>128</v>
      </c>
      <c r="H304" s="78"/>
      <c r="I304" s="87">
        <f>IF($C304="","",IF(H304&gt;0,H304*$I$3,0))</f>
        <v>0</v>
      </c>
      <c r="J304" s="78"/>
      <c r="K304" s="87">
        <f>IF($C304="","",IF(J304&gt;0,J304*$K$3,0))</f>
        <v>0</v>
      </c>
      <c r="L304" s="78"/>
      <c r="M304" s="87">
        <f>IF($C304="","",IF(L304&gt;0,L304*$M$3,0))</f>
        <v>0</v>
      </c>
      <c r="N304" s="78"/>
      <c r="O304" s="87">
        <f>IF($C304="","",IF(N304&gt;0,N304*$O$3,0))</f>
        <v>0</v>
      </c>
      <c r="P304" s="78"/>
      <c r="Q304" s="87">
        <f>IF($C304="","",IF(P304&gt;0,P304*$Q$3,0))</f>
        <v>0</v>
      </c>
      <c r="R304" s="80"/>
      <c r="S304" s="87">
        <f>IF($C304="","",IF(R304&gt;0,R304*$S$3,0))</f>
        <v>0</v>
      </c>
      <c r="T304" s="78">
        <v>56</v>
      </c>
      <c r="U304" s="87">
        <f>IF($C304="","",IF(T304&gt;0,T304*$U$3,0))</f>
        <v>414.40000000000003</v>
      </c>
      <c r="V304" s="78">
        <v>48</v>
      </c>
      <c r="W304" s="87">
        <f>IF($C304="","",IF(V304&gt;0,V304*$W$3,0))</f>
        <v>384</v>
      </c>
      <c r="X304" s="78">
        <v>50</v>
      </c>
      <c r="Y304" s="87">
        <f>IF($C304="","",IF(X304&gt;0,X304*$Y$3,0))</f>
        <v>420</v>
      </c>
      <c r="Z304" s="78">
        <v>41</v>
      </c>
      <c r="AA304" s="70">
        <f>IF($C304="","",IF(Z304&gt;0,Z304*$AA$3,0))</f>
        <v>356.7</v>
      </c>
      <c r="AB304" s="78"/>
      <c r="AC304" s="70">
        <f>IF($C304="","",IF(AB304&gt;0,AB304*$AC$3,0))</f>
        <v>0</v>
      </c>
      <c r="AD304" s="71">
        <f>IF(G304="mimo soutěž",0.01,IF(C304="",0,IF(ISNUMBER(IF(COUNTIF($H$302:$H$331,"&gt;=0")=COUNTIF($C$302:$C$331,"&gt;"""),I304,0)+IF(COUNTIF($J$302:$J$331,"&gt;=0")=COUNTIF($C$302:$C$331,"&gt;"""),K304,0)+IF(COUNTIF($L$302:$L$331,"&gt;=0")=COUNTIF($C$302:$C$331,"&gt;"""),M304,0)+IF(COUNTIF($N$302:$N$331,"&gt;=0")=COUNTIF($C$302:$C$331,"&gt;"""),O304,0)+IF(COUNTIF($P$302:$P$331,"&gt;=0")=COUNTIF($C$302:$C$331,"&gt;"""),Q304,0)+IF(COUNTIF($R$302:$R$331,"&gt;=0")=COUNTIF($C$302:$C$331,"&gt;"""),S304,0)+IF(COUNTIF($T$302:$T$331,"&gt;=0")=COUNTIF($C$302:$C$331,"&gt;"""),U304,0)+IF(COUNTIF($V$302:$V$331,"&gt;=0")=COUNTIF($C$302:$C$331,"&gt;"""),W304,0)+IF(COUNTIF($X$302:$X$331,"&gt;=0")=COUNTIF($C$302:$C$331,"&gt;"""),Y304,0)+IF(COUNTIF($Z$302:$Z$331,"&gt;=0")=COUNTIF($C$302:$C$331,"&gt;"""),AA304,0)+IF(COUNTIF($AB$302:$AB$331,"&gt;=0")=COUNTIF($C$302:$C$331,"&gt;"""),AC304,0)),IF(COUNTIF($H$302:$H$331,"&gt;=0")=COUNTIF($C$302:$C$331,"&gt;"""),I304,0)+IF(COUNTIF($J$302:$J$331,"&gt;=0")=COUNTIF($C$302:$C$331,"&gt;"""),K304,0)+IF(COUNTIF($L$302:$L$331,"&gt;=0")=COUNTIF($C$302:$C$331,"&gt;"""),M304,0)+IF(COUNTIF($N$302:$N$331,"&gt;=0")=COUNTIF($C$302:$C$331,"&gt;"""),O304,0)+IF(COUNTIF($P$302:$P$331,"&gt;=0")=COUNTIF($C$302:$C$331,"&gt;"""),Q304,0)+IF(COUNTIF($R$302:$R$331,"&gt;=0")=COUNTIF($C$302:$C$331,"&gt;"""),S304,0)+IF(COUNTIF($T$302:$T$331,"&gt;=0")=COUNTIF($C$302:$C$331,"&gt;"""),U304,0)+IF(COUNTIF($V$302:$V$331,"&gt;=0")=COUNTIF($C$302:$C$331,"&gt;"""),W304,0)+IF(COUNTIF($X$302:$X$331,"&gt;=0")=COUNTIF($C$302:$C$331,"&gt;"""),Y304,0)+IF(COUNTIF($Z$302:$Z$331,"&gt;=0")=COUNTIF($C$302:$C$331,"&gt;"""),AA304,0)+IF(COUNTIF($AB$302:$AB$331,"&gt;=0")=COUNTIF($C$302:$C$331,"&gt;"""),AC304,0),"")))</f>
        <v>1575.1000000000001</v>
      </c>
      <c r="AE304" s="81">
        <f>IF(SUMIF(AC304,"&gt;0")+SUMIF(AA304,"&gt;0")+SUMIF(Y304,"&gt;0")+SUMIF(W304,"&gt;0")+SUMIF(U304,"&gt;0")+SUMIF(S304,"&gt;0")+SUMIF(Q304,"&gt;0")+SUMIF(O304,"&gt;0")+SUMIF(M304,"&gt;0")+SUMIF(K304,"&gt;0")+SUMIF(I304,"&gt;0")&gt;0,SUMIF(AC304,"&gt;0")+SUMIF(AA304,"&gt;0")+SUMIF(Y304,"&gt;0")+SUMIF(W304,"&gt;0")+SUMIF(U304,"&gt;0")+SUMIF(S304,"&gt;0")+SUMIF(Q304,"&gt;0")+SUMIF(O304,"&gt;0")+SUMIF(M304,"&gt;0")+SUMIF(K304,"&gt;0")+SUMIF(I304,"&gt;0"),"")</f>
        <v>1575.1000000000001</v>
      </c>
      <c r="AF304" s="54">
        <f>IF(AE304="","",IF(G304="mimo soutěž","X",A304))</f>
        <v>3</v>
      </c>
    </row>
    <row r="305" spans="1:32" s="53" customFormat="1" ht="15" customHeight="1">
      <c r="A305" s="74">
        <f t="shared" si="243"/>
        <v>4</v>
      </c>
      <c r="B305" s="75">
        <f t="shared" si="242"/>
        <v>1</v>
      </c>
      <c r="C305" s="47" t="s">
        <v>225</v>
      </c>
      <c r="D305" s="47" t="s">
        <v>218</v>
      </c>
      <c r="E305" s="76"/>
      <c r="F305" s="77">
        <v>1999</v>
      </c>
      <c r="G305" s="47" t="s">
        <v>226</v>
      </c>
      <c r="H305" s="78"/>
      <c r="I305" s="87">
        <f>IF($C305="","",IF(H305&gt;0,H305*$I$3,0))</f>
        <v>0</v>
      </c>
      <c r="J305" s="78"/>
      <c r="K305" s="87">
        <f>IF($C305="","",IF(J305&gt;0,J305*$K$3,0))</f>
        <v>0</v>
      </c>
      <c r="L305" s="78"/>
      <c r="M305" s="87">
        <f>IF($C305="","",IF(L305&gt;0,L305*$M$3,0))</f>
        <v>0</v>
      </c>
      <c r="N305" s="78"/>
      <c r="O305" s="87">
        <f>IF($C305="","",IF(N305&gt;0,N305*$O$3,0))</f>
        <v>0</v>
      </c>
      <c r="P305" s="78"/>
      <c r="Q305" s="87">
        <f>IF($C305="","",IF(P305&gt;0,P305*$Q$3,0))</f>
        <v>0</v>
      </c>
      <c r="R305" s="80"/>
      <c r="S305" s="87">
        <f>IF($C305="","",IF(R305&gt;0,R305*$S$3,0))</f>
        <v>0</v>
      </c>
      <c r="T305" s="78">
        <v>56</v>
      </c>
      <c r="U305" s="87">
        <f>IF($C305="","",IF(T305&gt;0,T305*$U$3,0))</f>
        <v>414.40000000000003</v>
      </c>
      <c r="V305" s="78">
        <v>10</v>
      </c>
      <c r="W305" s="87">
        <f>IF($C305="","",IF(V305&gt;0,V305*$W$3,0))</f>
        <v>80</v>
      </c>
      <c r="X305" s="78">
        <v>50</v>
      </c>
      <c r="Y305" s="87">
        <f>IF($C305="","",IF(X305&gt;0,X305*$Y$3,0))</f>
        <v>420</v>
      </c>
      <c r="Z305" s="78">
        <v>31</v>
      </c>
      <c r="AA305" s="70">
        <f>IF($C305="","",IF(Z305&gt;0,Z305*$AA$3,0))</f>
        <v>269.7</v>
      </c>
      <c r="AB305" s="78"/>
      <c r="AC305" s="70">
        <f>IF($C305="","",IF(AB305&gt;0,AB305*$AC$3,0))</f>
        <v>0</v>
      </c>
      <c r="AD305" s="71">
        <f>IF(G305="mimo soutěž",0.01,IF(C305="",0,IF(ISNUMBER(IF(COUNTIF($H$302:$H$331,"&gt;=0")=COUNTIF($C$302:$C$331,"&gt;"""),I305,0)+IF(COUNTIF($J$302:$J$331,"&gt;=0")=COUNTIF($C$302:$C$331,"&gt;"""),K305,0)+IF(COUNTIF($L$302:$L$331,"&gt;=0")=COUNTIF($C$302:$C$331,"&gt;"""),M305,0)+IF(COUNTIF($N$302:$N$331,"&gt;=0")=COUNTIF($C$302:$C$331,"&gt;"""),O305,0)+IF(COUNTIF($P$302:$P$331,"&gt;=0")=COUNTIF($C$302:$C$331,"&gt;"""),Q305,0)+IF(COUNTIF($R$302:$R$331,"&gt;=0")=COUNTIF($C$302:$C$331,"&gt;"""),S305,0)+IF(COUNTIF($T$302:$T$331,"&gt;=0")=COUNTIF($C$302:$C$331,"&gt;"""),U305,0)+IF(COUNTIF($V$302:$V$331,"&gt;=0")=COUNTIF($C$302:$C$331,"&gt;"""),W305,0)+IF(COUNTIF($X$302:$X$331,"&gt;=0")=COUNTIF($C$302:$C$331,"&gt;"""),Y305,0)+IF(COUNTIF($Z$302:$Z$331,"&gt;=0")=COUNTIF($C$302:$C$331,"&gt;"""),AA305,0)+IF(COUNTIF($AB$302:$AB$331,"&gt;=0")=COUNTIF($C$302:$C$331,"&gt;"""),AC305,0)),IF(COUNTIF($H$302:$H$331,"&gt;=0")=COUNTIF($C$302:$C$331,"&gt;"""),I305,0)+IF(COUNTIF($J$302:$J$331,"&gt;=0")=COUNTIF($C$302:$C$331,"&gt;"""),K305,0)+IF(COUNTIF($L$302:$L$331,"&gt;=0")=COUNTIF($C$302:$C$331,"&gt;"""),M305,0)+IF(COUNTIF($N$302:$N$331,"&gt;=0")=COUNTIF($C$302:$C$331,"&gt;"""),O305,0)+IF(COUNTIF($P$302:$P$331,"&gt;=0")=COUNTIF($C$302:$C$331,"&gt;"""),Q305,0)+IF(COUNTIF($R$302:$R$331,"&gt;=0")=COUNTIF($C$302:$C$331,"&gt;"""),S305,0)+IF(COUNTIF($T$302:$T$331,"&gt;=0")=COUNTIF($C$302:$C$331,"&gt;"""),U305,0)+IF(COUNTIF($V$302:$V$331,"&gt;=0")=COUNTIF($C$302:$C$331,"&gt;"""),W305,0)+IF(COUNTIF($X$302:$X$331,"&gt;=0")=COUNTIF($C$302:$C$331,"&gt;"""),Y305,0)+IF(COUNTIF($Z$302:$Z$331,"&gt;=0")=COUNTIF($C$302:$C$331,"&gt;"""),AA305,0)+IF(COUNTIF($AB$302:$AB$331,"&gt;=0")=COUNTIF($C$302:$C$331,"&gt;"""),AC305,0),"")))</f>
        <v>1184.1000000000001</v>
      </c>
      <c r="AE305" s="81">
        <f>IF(SUMIF(AC305,"&gt;0")+SUMIF(AA305,"&gt;0")+SUMIF(Y305,"&gt;0")+SUMIF(W305,"&gt;0")+SUMIF(U305,"&gt;0")+SUMIF(S305,"&gt;0")+SUMIF(Q305,"&gt;0")+SUMIF(O305,"&gt;0")+SUMIF(M305,"&gt;0")+SUMIF(K305,"&gt;0")+SUMIF(I305,"&gt;0")&gt;0,SUMIF(AC305,"&gt;0")+SUMIF(AA305,"&gt;0")+SUMIF(Y305,"&gt;0")+SUMIF(W305,"&gt;0")+SUMIF(U305,"&gt;0")+SUMIF(S305,"&gt;0")+SUMIF(Q305,"&gt;0")+SUMIF(O305,"&gt;0")+SUMIF(M305,"&gt;0")+SUMIF(K305,"&gt;0")+SUMIF(I305,"&gt;0"),"")</f>
        <v>1184.1000000000001</v>
      </c>
      <c r="AF305" s="54">
        <f>IF(AE305="","",IF(G305="mimo soutěž","X",A305))</f>
        <v>4</v>
      </c>
    </row>
    <row r="306" spans="1:32" s="53" customFormat="1" ht="15" customHeight="1">
      <c r="A306" s="74">
        <f t="shared" si="243"/>
        <v>5</v>
      </c>
      <c r="B306" s="75">
        <f t="shared" si="242"/>
        <v>1</v>
      </c>
      <c r="C306" s="47" t="s">
        <v>239</v>
      </c>
      <c r="D306" s="47" t="s">
        <v>240</v>
      </c>
      <c r="E306" s="76"/>
      <c r="F306" s="77">
        <v>1998</v>
      </c>
      <c r="G306" s="155" t="s">
        <v>243</v>
      </c>
      <c r="H306" s="78"/>
      <c r="I306" s="87">
        <f>IF($C306="","",IF(H306&gt;0,H306*$I$3,0))</f>
        <v>0</v>
      </c>
      <c r="J306" s="78"/>
      <c r="K306" s="87">
        <f>IF($C306="","",IF(J306&gt;0,J306*$K$3,0))</f>
        <v>0</v>
      </c>
      <c r="L306" s="78"/>
      <c r="M306" s="87">
        <f>IF($C306="","",IF(L306&gt;0,L306*$M$3,0))</f>
        <v>0</v>
      </c>
      <c r="N306" s="78"/>
      <c r="O306" s="87">
        <f>IF($C306="","",IF(N306&gt;0,N306*$O$3,0))</f>
        <v>0</v>
      </c>
      <c r="P306" s="78"/>
      <c r="Q306" s="87">
        <f>IF($C306="","",IF(P306&gt;0,P306*$Q$3,0))</f>
        <v>0</v>
      </c>
      <c r="R306" s="80"/>
      <c r="S306" s="87">
        <f>IF($C306="","",IF(R306&gt;0,R306*$S$3,0))</f>
        <v>0</v>
      </c>
      <c r="T306" s="78">
        <v>56</v>
      </c>
      <c r="U306" s="87">
        <f>IF($C306="","",IF(T306&gt;0,T306*$U$3,0))</f>
        <v>414.40000000000003</v>
      </c>
      <c r="V306" s="78">
        <v>14</v>
      </c>
      <c r="W306" s="87">
        <f>IF($C306="","",IF(V306&gt;0,V306*$W$3,0))</f>
        <v>112</v>
      </c>
      <c r="X306" s="78">
        <v>50</v>
      </c>
      <c r="Y306" s="87">
        <f>IF($C306="","",IF(X306&gt;0,X306*$Y$3,0))</f>
        <v>420</v>
      </c>
      <c r="Z306" s="78">
        <v>27</v>
      </c>
      <c r="AA306" s="70">
        <f>IF($C306="","",IF(Z306&gt;0,Z306*$AA$3,0))</f>
        <v>234.89999999999998</v>
      </c>
      <c r="AB306" s="78"/>
      <c r="AC306" s="70">
        <f>IF($C306="","",IF(AB306&gt;0,AB306*$AC$3,0))</f>
        <v>0</v>
      </c>
      <c r="AD306" s="71">
        <f>IF(G306="mimo soutěž",0.01,IF(C306="",0,IF(ISNUMBER(IF(COUNTIF($H$302:$H$331,"&gt;=0")=COUNTIF($C$302:$C$331,"&gt;"""),I306,0)+IF(COUNTIF($J$302:$J$331,"&gt;=0")=COUNTIF($C$302:$C$331,"&gt;"""),K306,0)+IF(COUNTIF($L$302:$L$331,"&gt;=0")=COUNTIF($C$302:$C$331,"&gt;"""),M306,0)+IF(COUNTIF($N$302:$N$331,"&gt;=0")=COUNTIF($C$302:$C$331,"&gt;"""),O306,0)+IF(COUNTIF($P$302:$P$331,"&gt;=0")=COUNTIF($C$302:$C$331,"&gt;"""),Q306,0)+IF(COUNTIF($R$302:$R$331,"&gt;=0")=COUNTIF($C$302:$C$331,"&gt;"""),S306,0)+IF(COUNTIF($T$302:$T$331,"&gt;=0")=COUNTIF($C$302:$C$331,"&gt;"""),U306,0)+IF(COUNTIF($V$302:$V$331,"&gt;=0")=COUNTIF($C$302:$C$331,"&gt;"""),W306,0)+IF(COUNTIF($X$302:$X$331,"&gt;=0")=COUNTIF($C$302:$C$331,"&gt;"""),Y306,0)+IF(COUNTIF($Z$302:$Z$331,"&gt;=0")=COUNTIF($C$302:$C$331,"&gt;"""),AA306,0)+IF(COUNTIF($AB$302:$AB$331,"&gt;=0")=COUNTIF($C$302:$C$331,"&gt;"""),AC306,0)),IF(COUNTIF($H$302:$H$331,"&gt;=0")=COUNTIF($C$302:$C$331,"&gt;"""),I306,0)+IF(COUNTIF($J$302:$J$331,"&gt;=0")=COUNTIF($C$302:$C$331,"&gt;"""),K306,0)+IF(COUNTIF($L$302:$L$331,"&gt;=0")=COUNTIF($C$302:$C$331,"&gt;"""),M306,0)+IF(COUNTIF($N$302:$N$331,"&gt;=0")=COUNTIF($C$302:$C$331,"&gt;"""),O306,0)+IF(COUNTIF($P$302:$P$331,"&gt;=0")=COUNTIF($C$302:$C$331,"&gt;"""),Q306,0)+IF(COUNTIF($R$302:$R$331,"&gt;=0")=COUNTIF($C$302:$C$331,"&gt;"""),S306,0)+IF(COUNTIF($T$302:$T$331,"&gt;=0")=COUNTIF($C$302:$C$331,"&gt;"""),U306,0)+IF(COUNTIF($V$302:$V$331,"&gt;=0")=COUNTIF($C$302:$C$331,"&gt;"""),W306,0)+IF(COUNTIF($X$302:$X$331,"&gt;=0")=COUNTIF($C$302:$C$331,"&gt;"""),Y306,0)+IF(COUNTIF($Z$302:$Z$331,"&gt;=0")=COUNTIF($C$302:$C$331,"&gt;"""),AA306,0)+IF(COUNTIF($AB$302:$AB$331,"&gt;=0")=COUNTIF($C$302:$C$331,"&gt;"""),AC306,0),"")))</f>
        <v>1181.3000000000002</v>
      </c>
      <c r="AE306" s="81">
        <f>IF(SUMIF(AC306,"&gt;0")+SUMIF(AA306,"&gt;0")+SUMIF(Y306,"&gt;0")+SUMIF(W306,"&gt;0")+SUMIF(U306,"&gt;0")+SUMIF(S306,"&gt;0")+SUMIF(Q306,"&gt;0")+SUMIF(O306,"&gt;0")+SUMIF(M306,"&gt;0")+SUMIF(K306,"&gt;0")+SUMIF(I306,"&gt;0")&gt;0,SUMIF(AC306,"&gt;0")+SUMIF(AA306,"&gt;0")+SUMIF(Y306,"&gt;0")+SUMIF(W306,"&gt;0")+SUMIF(U306,"&gt;0")+SUMIF(S306,"&gt;0")+SUMIF(Q306,"&gt;0")+SUMIF(O306,"&gt;0")+SUMIF(M306,"&gt;0")+SUMIF(K306,"&gt;0")+SUMIF(I306,"&gt;0"),"")</f>
        <v>1181.3</v>
      </c>
      <c r="AF306" s="54">
        <f>IF(AE306="","",IF(G306="mimo soutěž","X",A306))</f>
        <v>5</v>
      </c>
    </row>
    <row r="307" spans="1:32" ht="15" customHeight="1" hidden="1">
      <c r="A307" s="74">
        <f t="shared" si="243"/>
        <v>6</v>
      </c>
      <c r="B307" s="75">
        <f t="shared" si="242"/>
      </c>
      <c r="C307" s="47"/>
      <c r="D307" s="47"/>
      <c r="E307" s="76"/>
      <c r="F307" s="77"/>
      <c r="G307" s="47"/>
      <c r="H307" s="46"/>
      <c r="I307" s="45">
        <f aca="true" t="shared" si="244" ref="I307:I331">IF($C307="","",IF(H307&gt;0,H307*$I$3,0))</f>
      </c>
      <c r="J307" s="46"/>
      <c r="K307" s="45">
        <f aca="true" t="shared" si="245" ref="K307:K331">IF($C307="","",IF(J307&gt;0,J307*$K$3,0))</f>
      </c>
      <c r="L307" s="46"/>
      <c r="M307" s="45">
        <f aca="true" t="shared" si="246" ref="M307:M331">IF($C307="","",IF(L307&gt;0,L307*$M$3,0))</f>
      </c>
      <c r="N307" s="46"/>
      <c r="O307" s="45">
        <f aca="true" t="shared" si="247" ref="O307:O331">IF($C307="","",IF(N307&gt;0,N307*$O$3,0))</f>
      </c>
      <c r="P307" s="46"/>
      <c r="Q307" s="45">
        <f aca="true" t="shared" si="248" ref="Q307:Q331">IF($C307="","",IF(P307&gt;0,P307*$Q$3,0))</f>
      </c>
      <c r="R307" s="43"/>
      <c r="S307" s="45">
        <f aca="true" t="shared" si="249" ref="S307:S331">IF($C307="","",IF(R307&gt;0,R307*$S$3,0))</f>
      </c>
      <c r="T307" s="46"/>
      <c r="U307" s="45">
        <f aca="true" t="shared" si="250" ref="U307:U331">IF($C307="","",IF(T307&gt;0,T307*$U$3,0))</f>
      </c>
      <c r="V307" s="46"/>
      <c r="W307" s="45">
        <f aca="true" t="shared" si="251" ref="W307:W331">IF($C307="","",IF(V307&gt;0,V307*$W$3,0))</f>
      </c>
      <c r="X307" s="46"/>
      <c r="Y307" s="45">
        <f aca="true" t="shared" si="252" ref="Y307:Y331">IF($C307="","",IF(X307&gt;0,X307*$Y$3,0))</f>
      </c>
      <c r="Z307" s="46"/>
      <c r="AA307" s="35">
        <f aca="true" t="shared" si="253" ref="AA307:AA331">IF($C307="","",IF(Z307&gt;0,Z307*$AA$3,0))</f>
      </c>
      <c r="AB307" s="46"/>
      <c r="AC307" s="35">
        <f aca="true" t="shared" si="254" ref="AC307:AC331">IF($C307="","",IF(AB307&gt;0,AB307*$AC$3,0))</f>
      </c>
      <c r="AD307" s="71">
        <f aca="true" t="shared" si="255" ref="AD307:AD331">IF(G307="mimo soutěž",0.01,IF(C307="",0,IF(ISNUMBER(IF(COUNTIF($H$302:$H$331,"&gt;=0")=COUNTIF($C$302:$C$331,"&gt;"""),I307,0)+IF(COUNTIF($J$302:$J$331,"&gt;=0")=COUNTIF($C$302:$C$331,"&gt;"""),K307,0)+IF(COUNTIF($L$302:$L$331,"&gt;=0")=COUNTIF($C$302:$C$331,"&gt;"""),M307,0)+IF(COUNTIF($N$302:$N$331,"&gt;=0")=COUNTIF($C$302:$C$331,"&gt;"""),O307,0)+IF(COUNTIF($P$302:$P$331,"&gt;=0")=COUNTIF($C$302:$C$331,"&gt;"""),Q307,0)+IF(COUNTIF($R$302:$R$331,"&gt;=0")=COUNTIF($C$302:$C$331,"&gt;"""),S307,0)+IF(COUNTIF($T$302:$T$331,"&gt;=0")=COUNTIF($C$302:$C$331,"&gt;"""),U307,0)+IF(COUNTIF($V$302:$V$331,"&gt;=0")=COUNTIF($C$302:$C$331,"&gt;"""),W307,0)+IF(COUNTIF($X$302:$X$331,"&gt;=0")=COUNTIF($C$302:$C$331,"&gt;"""),Y307,0)+IF(COUNTIF($Z$302:$Z$331,"&gt;=0")=COUNTIF($C$302:$C$331,"&gt;"""),AA307,0)+IF(COUNTIF($AB$302:$AB$331,"&gt;=0")=COUNTIF($C$302:$C$331,"&gt;"""),AC307,0)),IF(COUNTIF($H$302:$H$331,"&gt;=0")=COUNTIF($C$302:$C$331,"&gt;"""),I307,0)+IF(COUNTIF($J$302:$J$331,"&gt;=0")=COUNTIF($C$302:$C$331,"&gt;"""),K307,0)+IF(COUNTIF($L$302:$L$331,"&gt;=0")=COUNTIF($C$302:$C$331,"&gt;"""),M307,0)+IF(COUNTIF($N$302:$N$331,"&gt;=0")=COUNTIF($C$302:$C$331,"&gt;"""),O307,0)+IF(COUNTIF($P$302:$P$331,"&gt;=0")=COUNTIF($C$302:$C$331,"&gt;"""),Q307,0)+IF(COUNTIF($R$302:$R$331,"&gt;=0")=COUNTIF($C$302:$C$331,"&gt;"""),S307,0)+IF(COUNTIF($T$302:$T$331,"&gt;=0")=COUNTIF($C$302:$C$331,"&gt;"""),U307,0)+IF(COUNTIF($V$302:$V$331,"&gt;=0")=COUNTIF($C$302:$C$331,"&gt;"""),W307,0)+IF(COUNTIF($X$302:$X$331,"&gt;=0")=COUNTIF($C$302:$C$331,"&gt;"""),Y307,0)+IF(COUNTIF($Z$302:$Z$331,"&gt;=0")=COUNTIF($C$302:$C$331,"&gt;"""),AA307,0)+IF(COUNTIF($AB$302:$AB$331,"&gt;=0")=COUNTIF($C$302:$C$331,"&gt;"""),AC307,0),"")))</f>
        <v>0</v>
      </c>
      <c r="AE307" s="81">
        <f aca="true" t="shared" si="256" ref="AE307:AE331">IF(SUMIF(AC307,"&gt;0")+SUMIF(AA307,"&gt;0")+SUMIF(Y307,"&gt;0")+SUMIF(W307,"&gt;0")+SUMIF(U307,"&gt;0")+SUMIF(S307,"&gt;0")+SUMIF(Q307,"&gt;0")+SUMIF(O307,"&gt;0")+SUMIF(M307,"&gt;0")+SUMIF(K307,"&gt;0")+SUMIF(I307,"&gt;0")&gt;0,SUMIF(AC307,"&gt;0")+SUMIF(AA307,"&gt;0")+SUMIF(Y307,"&gt;0")+SUMIF(W307,"&gt;0")+SUMIF(U307,"&gt;0")+SUMIF(S307,"&gt;0")+SUMIF(Q307,"&gt;0")+SUMIF(O307,"&gt;0")+SUMIF(M307,"&gt;0")+SUMIF(K307,"&gt;0")+SUMIF(I307,"&gt;0"),"")</f>
      </c>
      <c r="AF307" s="6">
        <f aca="true" t="shared" si="257" ref="AF307:AF331">IF(AE307="","",IF(G307="mimo soutěž","X",A307))</f>
      </c>
    </row>
    <row r="308" spans="1:32" ht="15" customHeight="1" hidden="1">
      <c r="A308" s="74">
        <f t="shared" si="243"/>
        <v>7</v>
      </c>
      <c r="B308" s="75">
        <f t="shared" si="242"/>
      </c>
      <c r="C308" s="47"/>
      <c r="D308" s="47"/>
      <c r="E308" s="76"/>
      <c r="F308" s="77"/>
      <c r="G308" s="47"/>
      <c r="H308" s="46"/>
      <c r="I308" s="45">
        <f t="shared" si="244"/>
      </c>
      <c r="J308" s="46"/>
      <c r="K308" s="45">
        <f t="shared" si="245"/>
      </c>
      <c r="L308" s="46"/>
      <c r="M308" s="45">
        <f t="shared" si="246"/>
      </c>
      <c r="N308" s="46"/>
      <c r="O308" s="45">
        <f t="shared" si="247"/>
      </c>
      <c r="P308" s="46"/>
      <c r="Q308" s="45">
        <f t="shared" si="248"/>
      </c>
      <c r="R308" s="43"/>
      <c r="S308" s="45">
        <f t="shared" si="249"/>
      </c>
      <c r="T308" s="46"/>
      <c r="U308" s="45">
        <f t="shared" si="250"/>
      </c>
      <c r="V308" s="46"/>
      <c r="W308" s="45">
        <f t="shared" si="251"/>
      </c>
      <c r="X308" s="46"/>
      <c r="Y308" s="45">
        <f t="shared" si="252"/>
      </c>
      <c r="Z308" s="46"/>
      <c r="AA308" s="35">
        <f t="shared" si="253"/>
      </c>
      <c r="AB308" s="46"/>
      <c r="AC308" s="35">
        <f t="shared" si="254"/>
      </c>
      <c r="AD308" s="71">
        <f t="shared" si="255"/>
        <v>0</v>
      </c>
      <c r="AE308" s="81">
        <f t="shared" si="256"/>
      </c>
      <c r="AF308" s="6">
        <f t="shared" si="257"/>
      </c>
    </row>
    <row r="309" spans="1:32" ht="15" customHeight="1" hidden="1">
      <c r="A309" s="74">
        <f t="shared" si="243"/>
        <v>8</v>
      </c>
      <c r="B309" s="75">
        <f t="shared" si="242"/>
      </c>
      <c r="C309" s="47"/>
      <c r="D309" s="47"/>
      <c r="E309" s="76"/>
      <c r="F309" s="77"/>
      <c r="G309" s="47"/>
      <c r="H309" s="46"/>
      <c r="I309" s="45">
        <f t="shared" si="244"/>
      </c>
      <c r="J309" s="46"/>
      <c r="K309" s="45">
        <f t="shared" si="245"/>
      </c>
      <c r="L309" s="46"/>
      <c r="M309" s="45">
        <f t="shared" si="246"/>
      </c>
      <c r="N309" s="46"/>
      <c r="O309" s="45">
        <f t="shared" si="247"/>
      </c>
      <c r="P309" s="46"/>
      <c r="Q309" s="45">
        <f t="shared" si="248"/>
      </c>
      <c r="R309" s="43"/>
      <c r="S309" s="45">
        <f t="shared" si="249"/>
      </c>
      <c r="T309" s="46"/>
      <c r="U309" s="45">
        <f t="shared" si="250"/>
      </c>
      <c r="V309" s="46"/>
      <c r="W309" s="45">
        <f t="shared" si="251"/>
      </c>
      <c r="X309" s="46"/>
      <c r="Y309" s="45">
        <f t="shared" si="252"/>
      </c>
      <c r="Z309" s="46"/>
      <c r="AA309" s="35">
        <f t="shared" si="253"/>
      </c>
      <c r="AB309" s="46"/>
      <c r="AC309" s="35">
        <f t="shared" si="254"/>
      </c>
      <c r="AD309" s="71">
        <f t="shared" si="255"/>
        <v>0</v>
      </c>
      <c r="AE309" s="81">
        <f t="shared" si="256"/>
      </c>
      <c r="AF309" s="6">
        <f t="shared" si="257"/>
      </c>
    </row>
    <row r="310" spans="1:32" ht="15" customHeight="1" hidden="1">
      <c r="A310" s="74">
        <f t="shared" si="243"/>
        <v>9</v>
      </c>
      <c r="B310" s="75">
        <f t="shared" si="242"/>
      </c>
      <c r="C310" s="47"/>
      <c r="D310" s="47"/>
      <c r="E310" s="76"/>
      <c r="F310" s="77"/>
      <c r="G310" s="47"/>
      <c r="H310" s="46"/>
      <c r="I310" s="45">
        <f t="shared" si="244"/>
      </c>
      <c r="J310" s="46"/>
      <c r="K310" s="45">
        <f t="shared" si="245"/>
      </c>
      <c r="L310" s="46"/>
      <c r="M310" s="45">
        <f t="shared" si="246"/>
      </c>
      <c r="N310" s="46"/>
      <c r="O310" s="45">
        <f t="shared" si="247"/>
      </c>
      <c r="P310" s="46"/>
      <c r="Q310" s="45">
        <f t="shared" si="248"/>
      </c>
      <c r="R310" s="43"/>
      <c r="S310" s="45">
        <f t="shared" si="249"/>
      </c>
      <c r="T310" s="46"/>
      <c r="U310" s="45">
        <f t="shared" si="250"/>
      </c>
      <c r="V310" s="46"/>
      <c r="W310" s="45">
        <f t="shared" si="251"/>
      </c>
      <c r="X310" s="46"/>
      <c r="Y310" s="45">
        <f t="shared" si="252"/>
      </c>
      <c r="Z310" s="46"/>
      <c r="AA310" s="35">
        <f t="shared" si="253"/>
      </c>
      <c r="AB310" s="46"/>
      <c r="AC310" s="35">
        <f t="shared" si="254"/>
      </c>
      <c r="AD310" s="71">
        <f t="shared" si="255"/>
        <v>0</v>
      </c>
      <c r="AE310" s="81">
        <f t="shared" si="256"/>
      </c>
      <c r="AF310" s="6">
        <f t="shared" si="257"/>
      </c>
    </row>
    <row r="311" spans="1:32" ht="15" customHeight="1" hidden="1">
      <c r="A311" s="74">
        <f t="shared" si="243"/>
        <v>10</v>
      </c>
      <c r="B311" s="75">
        <f t="shared" si="242"/>
      </c>
      <c r="C311" s="47"/>
      <c r="D311" s="47"/>
      <c r="E311" s="76"/>
      <c r="F311" s="77"/>
      <c r="G311" s="47"/>
      <c r="H311" s="46"/>
      <c r="I311" s="45">
        <f t="shared" si="244"/>
      </c>
      <c r="J311" s="46"/>
      <c r="K311" s="45">
        <f t="shared" si="245"/>
      </c>
      <c r="L311" s="46"/>
      <c r="M311" s="45">
        <f t="shared" si="246"/>
      </c>
      <c r="N311" s="46"/>
      <c r="O311" s="45">
        <f t="shared" si="247"/>
      </c>
      <c r="P311" s="46"/>
      <c r="Q311" s="45">
        <f t="shared" si="248"/>
      </c>
      <c r="R311" s="43"/>
      <c r="S311" s="45">
        <f t="shared" si="249"/>
      </c>
      <c r="T311" s="46"/>
      <c r="U311" s="45">
        <f t="shared" si="250"/>
      </c>
      <c r="V311" s="46"/>
      <c r="W311" s="45">
        <f t="shared" si="251"/>
      </c>
      <c r="X311" s="46"/>
      <c r="Y311" s="45">
        <f t="shared" si="252"/>
      </c>
      <c r="Z311" s="46"/>
      <c r="AA311" s="35">
        <f t="shared" si="253"/>
      </c>
      <c r="AB311" s="46"/>
      <c r="AC311" s="35">
        <f t="shared" si="254"/>
      </c>
      <c r="AD311" s="71">
        <f t="shared" si="255"/>
        <v>0</v>
      </c>
      <c r="AE311" s="81">
        <f t="shared" si="256"/>
      </c>
      <c r="AF311" s="6">
        <f t="shared" si="257"/>
      </c>
    </row>
    <row r="312" spans="1:32" ht="15" customHeight="1" hidden="1">
      <c r="A312" s="74">
        <f t="shared" si="243"/>
        <v>11</v>
      </c>
      <c r="B312" s="75">
        <f t="shared" si="242"/>
      </c>
      <c r="C312" s="47"/>
      <c r="D312" s="47"/>
      <c r="E312" s="76"/>
      <c r="F312" s="77"/>
      <c r="G312" s="47"/>
      <c r="H312" s="46"/>
      <c r="I312" s="45">
        <f t="shared" si="244"/>
      </c>
      <c r="J312" s="46"/>
      <c r="K312" s="45">
        <f t="shared" si="245"/>
      </c>
      <c r="L312" s="46"/>
      <c r="M312" s="45">
        <f t="shared" si="246"/>
      </c>
      <c r="N312" s="46"/>
      <c r="O312" s="45">
        <f t="shared" si="247"/>
      </c>
      <c r="P312" s="46"/>
      <c r="Q312" s="45">
        <f t="shared" si="248"/>
      </c>
      <c r="R312" s="43"/>
      <c r="S312" s="45">
        <f t="shared" si="249"/>
      </c>
      <c r="T312" s="46"/>
      <c r="U312" s="45">
        <f t="shared" si="250"/>
      </c>
      <c r="V312" s="46"/>
      <c r="W312" s="45">
        <f t="shared" si="251"/>
      </c>
      <c r="X312" s="46"/>
      <c r="Y312" s="45">
        <f t="shared" si="252"/>
      </c>
      <c r="Z312" s="46"/>
      <c r="AA312" s="35">
        <f t="shared" si="253"/>
      </c>
      <c r="AB312" s="46"/>
      <c r="AC312" s="35">
        <f t="shared" si="254"/>
      </c>
      <c r="AD312" s="71">
        <f t="shared" si="255"/>
        <v>0</v>
      </c>
      <c r="AE312" s="81">
        <f t="shared" si="256"/>
      </c>
      <c r="AF312" s="6">
        <f t="shared" si="257"/>
      </c>
    </row>
    <row r="313" spans="1:32" ht="15" customHeight="1" hidden="1">
      <c r="A313" s="74">
        <f t="shared" si="243"/>
        <v>12</v>
      </c>
      <c r="B313" s="75">
        <f t="shared" si="242"/>
      </c>
      <c r="C313" s="47"/>
      <c r="D313" s="47"/>
      <c r="E313" s="76"/>
      <c r="F313" s="77"/>
      <c r="G313" s="47"/>
      <c r="H313" s="46"/>
      <c r="I313" s="45">
        <f t="shared" si="244"/>
      </c>
      <c r="J313" s="46"/>
      <c r="K313" s="45">
        <f t="shared" si="245"/>
      </c>
      <c r="L313" s="46"/>
      <c r="M313" s="45">
        <f t="shared" si="246"/>
      </c>
      <c r="N313" s="46"/>
      <c r="O313" s="45">
        <f t="shared" si="247"/>
      </c>
      <c r="P313" s="46"/>
      <c r="Q313" s="45">
        <f t="shared" si="248"/>
      </c>
      <c r="R313" s="43"/>
      <c r="S313" s="45">
        <f t="shared" si="249"/>
      </c>
      <c r="T313" s="46"/>
      <c r="U313" s="45">
        <f t="shared" si="250"/>
      </c>
      <c r="V313" s="46"/>
      <c r="W313" s="45">
        <f t="shared" si="251"/>
      </c>
      <c r="X313" s="46"/>
      <c r="Y313" s="45">
        <f t="shared" si="252"/>
      </c>
      <c r="Z313" s="46"/>
      <c r="AA313" s="35">
        <f t="shared" si="253"/>
      </c>
      <c r="AB313" s="46"/>
      <c r="AC313" s="35">
        <f t="shared" si="254"/>
      </c>
      <c r="AD313" s="71">
        <f t="shared" si="255"/>
        <v>0</v>
      </c>
      <c r="AE313" s="81">
        <f t="shared" si="256"/>
      </c>
      <c r="AF313" s="6">
        <f t="shared" si="257"/>
      </c>
    </row>
    <row r="314" spans="1:32" ht="15" customHeight="1" hidden="1">
      <c r="A314" s="74">
        <f t="shared" si="243"/>
        <v>13</v>
      </c>
      <c r="B314" s="75">
        <f t="shared" si="242"/>
      </c>
      <c r="C314" s="47"/>
      <c r="D314" s="47"/>
      <c r="E314" s="76"/>
      <c r="F314" s="77"/>
      <c r="G314" s="47"/>
      <c r="H314" s="46"/>
      <c r="I314" s="45">
        <f t="shared" si="244"/>
      </c>
      <c r="J314" s="46"/>
      <c r="K314" s="45">
        <f t="shared" si="245"/>
      </c>
      <c r="L314" s="46"/>
      <c r="M314" s="45">
        <f t="shared" si="246"/>
      </c>
      <c r="N314" s="46"/>
      <c r="O314" s="45">
        <f t="shared" si="247"/>
      </c>
      <c r="P314" s="46"/>
      <c r="Q314" s="45">
        <f t="shared" si="248"/>
      </c>
      <c r="R314" s="43"/>
      <c r="S314" s="45">
        <f t="shared" si="249"/>
      </c>
      <c r="T314" s="46"/>
      <c r="U314" s="45">
        <f t="shared" si="250"/>
      </c>
      <c r="V314" s="46"/>
      <c r="W314" s="45">
        <f t="shared" si="251"/>
      </c>
      <c r="X314" s="46"/>
      <c r="Y314" s="45">
        <f t="shared" si="252"/>
      </c>
      <c r="Z314" s="46"/>
      <c r="AA314" s="35">
        <f t="shared" si="253"/>
      </c>
      <c r="AB314" s="46"/>
      <c r="AC314" s="35">
        <f t="shared" si="254"/>
      </c>
      <c r="AD314" s="71">
        <f t="shared" si="255"/>
        <v>0</v>
      </c>
      <c r="AE314" s="81">
        <f t="shared" si="256"/>
      </c>
      <c r="AF314" s="6">
        <f t="shared" si="257"/>
      </c>
    </row>
    <row r="315" spans="1:32" ht="15" customHeight="1" hidden="1">
      <c r="A315" s="74">
        <f t="shared" si="243"/>
        <v>14</v>
      </c>
      <c r="B315" s="75">
        <f t="shared" si="242"/>
      </c>
      <c r="C315" s="47"/>
      <c r="D315" s="47"/>
      <c r="E315" s="76"/>
      <c r="F315" s="77"/>
      <c r="G315" s="47"/>
      <c r="H315" s="46"/>
      <c r="I315" s="45">
        <f t="shared" si="244"/>
      </c>
      <c r="J315" s="46"/>
      <c r="K315" s="45">
        <f t="shared" si="245"/>
      </c>
      <c r="L315" s="46"/>
      <c r="M315" s="45">
        <f t="shared" si="246"/>
      </c>
      <c r="N315" s="46"/>
      <c r="O315" s="45">
        <f t="shared" si="247"/>
      </c>
      <c r="P315" s="46"/>
      <c r="Q315" s="45">
        <f t="shared" si="248"/>
      </c>
      <c r="R315" s="43"/>
      <c r="S315" s="45">
        <f t="shared" si="249"/>
      </c>
      <c r="T315" s="46"/>
      <c r="U315" s="45">
        <f t="shared" si="250"/>
      </c>
      <c r="V315" s="46"/>
      <c r="W315" s="45">
        <f t="shared" si="251"/>
      </c>
      <c r="X315" s="46"/>
      <c r="Y315" s="45">
        <f t="shared" si="252"/>
      </c>
      <c r="Z315" s="46"/>
      <c r="AA315" s="35">
        <f t="shared" si="253"/>
      </c>
      <c r="AB315" s="46"/>
      <c r="AC315" s="35">
        <f t="shared" si="254"/>
      </c>
      <c r="AD315" s="71">
        <f t="shared" si="255"/>
        <v>0</v>
      </c>
      <c r="AE315" s="81">
        <f t="shared" si="256"/>
      </c>
      <c r="AF315" s="6">
        <f t="shared" si="257"/>
      </c>
    </row>
    <row r="316" spans="1:32" ht="15" customHeight="1" hidden="1">
      <c r="A316" s="74">
        <f t="shared" si="243"/>
        <v>15</v>
      </c>
      <c r="B316" s="75">
        <f t="shared" si="242"/>
      </c>
      <c r="C316" s="47"/>
      <c r="D316" s="47"/>
      <c r="E316" s="76"/>
      <c r="F316" s="77"/>
      <c r="G316" s="47"/>
      <c r="H316" s="46"/>
      <c r="I316" s="45">
        <f t="shared" si="244"/>
      </c>
      <c r="J316" s="46"/>
      <c r="K316" s="45">
        <f t="shared" si="245"/>
      </c>
      <c r="L316" s="46"/>
      <c r="M316" s="45">
        <f t="shared" si="246"/>
      </c>
      <c r="N316" s="46"/>
      <c r="O316" s="45">
        <f t="shared" si="247"/>
      </c>
      <c r="P316" s="46"/>
      <c r="Q316" s="45">
        <f t="shared" si="248"/>
      </c>
      <c r="R316" s="43"/>
      <c r="S316" s="45">
        <f t="shared" si="249"/>
      </c>
      <c r="T316" s="46"/>
      <c r="U316" s="45">
        <f t="shared" si="250"/>
      </c>
      <c r="V316" s="46"/>
      <c r="W316" s="45">
        <f t="shared" si="251"/>
      </c>
      <c r="X316" s="46"/>
      <c r="Y316" s="45">
        <f t="shared" si="252"/>
      </c>
      <c r="Z316" s="46"/>
      <c r="AA316" s="35">
        <f t="shared" si="253"/>
      </c>
      <c r="AB316" s="46"/>
      <c r="AC316" s="35">
        <f t="shared" si="254"/>
      </c>
      <c r="AD316" s="71">
        <f t="shared" si="255"/>
        <v>0</v>
      </c>
      <c r="AE316" s="81">
        <f t="shared" si="256"/>
      </c>
      <c r="AF316" s="6">
        <f t="shared" si="257"/>
      </c>
    </row>
    <row r="317" spans="1:32" ht="15" customHeight="1" hidden="1">
      <c r="A317" s="74">
        <f t="shared" si="243"/>
        <v>16</v>
      </c>
      <c r="B317" s="75">
        <f t="shared" si="242"/>
      </c>
      <c r="C317" s="47"/>
      <c r="D317" s="47"/>
      <c r="E317" s="76"/>
      <c r="F317" s="77"/>
      <c r="G317" s="47"/>
      <c r="H317" s="46"/>
      <c r="I317" s="45">
        <f t="shared" si="244"/>
      </c>
      <c r="J317" s="46"/>
      <c r="K317" s="45">
        <f t="shared" si="245"/>
      </c>
      <c r="L317" s="46"/>
      <c r="M317" s="45">
        <f t="shared" si="246"/>
      </c>
      <c r="N317" s="46"/>
      <c r="O317" s="45">
        <f t="shared" si="247"/>
      </c>
      <c r="P317" s="46"/>
      <c r="Q317" s="45">
        <f t="shared" si="248"/>
      </c>
      <c r="R317" s="43"/>
      <c r="S317" s="45">
        <f t="shared" si="249"/>
      </c>
      <c r="T317" s="46"/>
      <c r="U317" s="45">
        <f t="shared" si="250"/>
      </c>
      <c r="V317" s="46"/>
      <c r="W317" s="45">
        <f t="shared" si="251"/>
      </c>
      <c r="X317" s="46"/>
      <c r="Y317" s="45">
        <f t="shared" si="252"/>
      </c>
      <c r="Z317" s="46"/>
      <c r="AA317" s="35">
        <f t="shared" si="253"/>
      </c>
      <c r="AB317" s="46"/>
      <c r="AC317" s="35">
        <f t="shared" si="254"/>
      </c>
      <c r="AD317" s="71">
        <f t="shared" si="255"/>
        <v>0</v>
      </c>
      <c r="AE317" s="81">
        <f t="shared" si="256"/>
      </c>
      <c r="AF317" s="6">
        <f t="shared" si="257"/>
      </c>
    </row>
    <row r="318" spans="1:32" ht="15" customHeight="1" hidden="1">
      <c r="A318" s="74">
        <f t="shared" si="243"/>
        <v>17</v>
      </c>
      <c r="B318" s="75">
        <f t="shared" si="242"/>
      </c>
      <c r="C318" s="47"/>
      <c r="D318" s="47"/>
      <c r="E318" s="76"/>
      <c r="F318" s="77"/>
      <c r="G318" s="47"/>
      <c r="H318" s="46"/>
      <c r="I318" s="45">
        <f t="shared" si="244"/>
      </c>
      <c r="J318" s="46"/>
      <c r="K318" s="45">
        <f t="shared" si="245"/>
      </c>
      <c r="L318" s="46"/>
      <c r="M318" s="45">
        <f t="shared" si="246"/>
      </c>
      <c r="N318" s="46"/>
      <c r="O318" s="45">
        <f t="shared" si="247"/>
      </c>
      <c r="P318" s="46"/>
      <c r="Q318" s="45">
        <f t="shared" si="248"/>
      </c>
      <c r="R318" s="43"/>
      <c r="S318" s="45">
        <f t="shared" si="249"/>
      </c>
      <c r="T318" s="46"/>
      <c r="U318" s="45">
        <f t="shared" si="250"/>
      </c>
      <c r="V318" s="46"/>
      <c r="W318" s="45">
        <f t="shared" si="251"/>
      </c>
      <c r="X318" s="46"/>
      <c r="Y318" s="45">
        <f t="shared" si="252"/>
      </c>
      <c r="Z318" s="46"/>
      <c r="AA318" s="35">
        <f t="shared" si="253"/>
      </c>
      <c r="AB318" s="46"/>
      <c r="AC318" s="35">
        <f t="shared" si="254"/>
      </c>
      <c r="AD318" s="71">
        <f t="shared" si="255"/>
        <v>0</v>
      </c>
      <c r="AE318" s="81">
        <f t="shared" si="256"/>
      </c>
      <c r="AF318" s="6">
        <f t="shared" si="257"/>
      </c>
    </row>
    <row r="319" spans="1:32" ht="15" customHeight="1" hidden="1">
      <c r="A319" s="74">
        <f t="shared" si="243"/>
        <v>18</v>
      </c>
      <c r="B319" s="75">
        <f t="shared" si="242"/>
      </c>
      <c r="C319" s="47"/>
      <c r="D319" s="47"/>
      <c r="E319" s="76"/>
      <c r="F319" s="77"/>
      <c r="G319" s="47"/>
      <c r="H319" s="46"/>
      <c r="I319" s="45">
        <f t="shared" si="244"/>
      </c>
      <c r="J319" s="46"/>
      <c r="K319" s="45">
        <f t="shared" si="245"/>
      </c>
      <c r="L319" s="46"/>
      <c r="M319" s="45">
        <f t="shared" si="246"/>
      </c>
      <c r="N319" s="46"/>
      <c r="O319" s="45">
        <f t="shared" si="247"/>
      </c>
      <c r="P319" s="46"/>
      <c r="Q319" s="45">
        <f t="shared" si="248"/>
      </c>
      <c r="R319" s="43"/>
      <c r="S319" s="45">
        <f t="shared" si="249"/>
      </c>
      <c r="T319" s="46"/>
      <c r="U319" s="45">
        <f t="shared" si="250"/>
      </c>
      <c r="V319" s="46"/>
      <c r="W319" s="45">
        <f t="shared" si="251"/>
      </c>
      <c r="X319" s="46"/>
      <c r="Y319" s="45">
        <f t="shared" si="252"/>
      </c>
      <c r="Z319" s="46"/>
      <c r="AA319" s="35">
        <f t="shared" si="253"/>
      </c>
      <c r="AB319" s="46"/>
      <c r="AC319" s="35">
        <f t="shared" si="254"/>
      </c>
      <c r="AD319" s="71">
        <f t="shared" si="255"/>
        <v>0</v>
      </c>
      <c r="AE319" s="81">
        <f t="shared" si="256"/>
      </c>
      <c r="AF319" s="6">
        <f t="shared" si="257"/>
      </c>
    </row>
    <row r="320" spans="1:32" ht="15" customHeight="1" hidden="1">
      <c r="A320" s="74">
        <f t="shared" si="243"/>
        <v>19</v>
      </c>
      <c r="B320" s="75">
        <f t="shared" si="242"/>
      </c>
      <c r="C320" s="47"/>
      <c r="D320" s="47"/>
      <c r="E320" s="76"/>
      <c r="F320" s="77"/>
      <c r="G320" s="47"/>
      <c r="H320" s="46"/>
      <c r="I320" s="45">
        <f t="shared" si="244"/>
      </c>
      <c r="J320" s="46"/>
      <c r="K320" s="45">
        <f t="shared" si="245"/>
      </c>
      <c r="L320" s="46"/>
      <c r="M320" s="45">
        <f t="shared" si="246"/>
      </c>
      <c r="N320" s="46"/>
      <c r="O320" s="45">
        <f t="shared" si="247"/>
      </c>
      <c r="P320" s="46"/>
      <c r="Q320" s="45">
        <f t="shared" si="248"/>
      </c>
      <c r="R320" s="43"/>
      <c r="S320" s="45">
        <f t="shared" si="249"/>
      </c>
      <c r="T320" s="46"/>
      <c r="U320" s="45">
        <f t="shared" si="250"/>
      </c>
      <c r="V320" s="46"/>
      <c r="W320" s="45">
        <f t="shared" si="251"/>
      </c>
      <c r="X320" s="46"/>
      <c r="Y320" s="45">
        <f t="shared" si="252"/>
      </c>
      <c r="Z320" s="46"/>
      <c r="AA320" s="35">
        <f t="shared" si="253"/>
      </c>
      <c r="AB320" s="46"/>
      <c r="AC320" s="35">
        <f t="shared" si="254"/>
      </c>
      <c r="AD320" s="71">
        <f t="shared" si="255"/>
        <v>0</v>
      </c>
      <c r="AE320" s="81">
        <f t="shared" si="256"/>
      </c>
      <c r="AF320" s="6">
        <f t="shared" si="257"/>
      </c>
    </row>
    <row r="321" spans="1:32" ht="15" customHeight="1" hidden="1">
      <c r="A321" s="74">
        <f t="shared" si="243"/>
        <v>20</v>
      </c>
      <c r="B321" s="75"/>
      <c r="C321" s="47"/>
      <c r="D321" s="47"/>
      <c r="E321" s="76"/>
      <c r="F321" s="77"/>
      <c r="G321" s="47"/>
      <c r="H321" s="46"/>
      <c r="I321" s="45">
        <f t="shared" si="244"/>
      </c>
      <c r="J321" s="46"/>
      <c r="K321" s="45">
        <f t="shared" si="245"/>
      </c>
      <c r="L321" s="46"/>
      <c r="M321" s="45">
        <f t="shared" si="246"/>
      </c>
      <c r="N321" s="46"/>
      <c r="O321" s="45">
        <f t="shared" si="247"/>
      </c>
      <c r="P321" s="46"/>
      <c r="Q321" s="45">
        <f t="shared" si="248"/>
      </c>
      <c r="R321" s="43"/>
      <c r="S321" s="45">
        <f t="shared" si="249"/>
      </c>
      <c r="T321" s="46"/>
      <c r="U321" s="45">
        <f t="shared" si="250"/>
      </c>
      <c r="V321" s="46"/>
      <c r="W321" s="45">
        <f t="shared" si="251"/>
      </c>
      <c r="X321" s="46"/>
      <c r="Y321" s="45">
        <f t="shared" si="252"/>
      </c>
      <c r="Z321" s="46"/>
      <c r="AA321" s="35">
        <f t="shared" si="253"/>
      </c>
      <c r="AB321" s="46"/>
      <c r="AC321" s="35">
        <f t="shared" si="254"/>
      </c>
      <c r="AD321" s="71">
        <f t="shared" si="255"/>
        <v>0</v>
      </c>
      <c r="AE321" s="81">
        <f t="shared" si="256"/>
      </c>
      <c r="AF321" s="6">
        <f t="shared" si="257"/>
      </c>
    </row>
    <row r="322" spans="1:32" ht="15" customHeight="1" hidden="1">
      <c r="A322" s="74">
        <f t="shared" si="243"/>
        <v>21</v>
      </c>
      <c r="B322" s="75"/>
      <c r="C322" s="47"/>
      <c r="D322" s="47"/>
      <c r="E322" s="76"/>
      <c r="F322" s="77"/>
      <c r="G322" s="47"/>
      <c r="H322" s="46"/>
      <c r="I322" s="45">
        <f t="shared" si="244"/>
      </c>
      <c r="J322" s="46"/>
      <c r="K322" s="45">
        <f t="shared" si="245"/>
      </c>
      <c r="L322" s="46"/>
      <c r="M322" s="45">
        <f t="shared" si="246"/>
      </c>
      <c r="N322" s="46"/>
      <c r="O322" s="45">
        <f t="shared" si="247"/>
      </c>
      <c r="P322" s="46"/>
      <c r="Q322" s="45">
        <f t="shared" si="248"/>
      </c>
      <c r="R322" s="43"/>
      <c r="S322" s="45">
        <f t="shared" si="249"/>
      </c>
      <c r="T322" s="46"/>
      <c r="U322" s="45">
        <f t="shared" si="250"/>
      </c>
      <c r="V322" s="46"/>
      <c r="W322" s="45">
        <f t="shared" si="251"/>
      </c>
      <c r="X322" s="46"/>
      <c r="Y322" s="45">
        <f t="shared" si="252"/>
      </c>
      <c r="Z322" s="46"/>
      <c r="AA322" s="35">
        <f t="shared" si="253"/>
      </c>
      <c r="AB322" s="46"/>
      <c r="AC322" s="35">
        <f t="shared" si="254"/>
      </c>
      <c r="AD322" s="71">
        <f t="shared" si="255"/>
        <v>0</v>
      </c>
      <c r="AE322" s="81">
        <f t="shared" si="256"/>
      </c>
      <c r="AF322" s="6">
        <f t="shared" si="257"/>
      </c>
    </row>
    <row r="323" spans="1:32" ht="15" customHeight="1" hidden="1">
      <c r="A323" s="74">
        <f t="shared" si="243"/>
        <v>22</v>
      </c>
      <c r="B323" s="75"/>
      <c r="C323" s="47"/>
      <c r="D323" s="47"/>
      <c r="E323" s="76"/>
      <c r="F323" s="77"/>
      <c r="G323" s="47"/>
      <c r="H323" s="46"/>
      <c r="I323" s="45">
        <f t="shared" si="244"/>
      </c>
      <c r="J323" s="46"/>
      <c r="K323" s="45">
        <f t="shared" si="245"/>
      </c>
      <c r="L323" s="46"/>
      <c r="M323" s="45">
        <f t="shared" si="246"/>
      </c>
      <c r="N323" s="46"/>
      <c r="O323" s="45">
        <f t="shared" si="247"/>
      </c>
      <c r="P323" s="46"/>
      <c r="Q323" s="45">
        <f t="shared" si="248"/>
      </c>
      <c r="R323" s="43"/>
      <c r="S323" s="45">
        <f t="shared" si="249"/>
      </c>
      <c r="T323" s="46"/>
      <c r="U323" s="45">
        <f t="shared" si="250"/>
      </c>
      <c r="V323" s="46"/>
      <c r="W323" s="45">
        <f t="shared" si="251"/>
      </c>
      <c r="X323" s="46"/>
      <c r="Y323" s="45">
        <f t="shared" si="252"/>
      </c>
      <c r="Z323" s="46"/>
      <c r="AA323" s="35">
        <f t="shared" si="253"/>
      </c>
      <c r="AB323" s="46"/>
      <c r="AC323" s="35">
        <f t="shared" si="254"/>
      </c>
      <c r="AD323" s="71">
        <f t="shared" si="255"/>
        <v>0</v>
      </c>
      <c r="AE323" s="81">
        <f t="shared" si="256"/>
      </c>
      <c r="AF323" s="6">
        <f t="shared" si="257"/>
      </c>
    </row>
    <row r="324" spans="1:32" ht="15" customHeight="1" hidden="1">
      <c r="A324" s="74">
        <f t="shared" si="243"/>
        <v>23</v>
      </c>
      <c r="B324" s="75"/>
      <c r="C324" s="47"/>
      <c r="D324" s="47"/>
      <c r="E324" s="76"/>
      <c r="F324" s="77"/>
      <c r="G324" s="47"/>
      <c r="H324" s="46"/>
      <c r="I324" s="45">
        <f t="shared" si="244"/>
      </c>
      <c r="J324" s="46"/>
      <c r="K324" s="45">
        <f t="shared" si="245"/>
      </c>
      <c r="L324" s="46"/>
      <c r="M324" s="45">
        <f t="shared" si="246"/>
      </c>
      <c r="N324" s="46"/>
      <c r="O324" s="45">
        <f t="shared" si="247"/>
      </c>
      <c r="P324" s="46"/>
      <c r="Q324" s="45">
        <f t="shared" si="248"/>
      </c>
      <c r="R324" s="43"/>
      <c r="S324" s="45">
        <f t="shared" si="249"/>
      </c>
      <c r="T324" s="46"/>
      <c r="U324" s="45">
        <f t="shared" si="250"/>
      </c>
      <c r="V324" s="46"/>
      <c r="W324" s="45">
        <f t="shared" si="251"/>
      </c>
      <c r="X324" s="46"/>
      <c r="Y324" s="45">
        <f t="shared" si="252"/>
      </c>
      <c r="Z324" s="46"/>
      <c r="AA324" s="35">
        <f t="shared" si="253"/>
      </c>
      <c r="AB324" s="46"/>
      <c r="AC324" s="35">
        <f t="shared" si="254"/>
      </c>
      <c r="AD324" s="71">
        <f t="shared" si="255"/>
        <v>0</v>
      </c>
      <c r="AE324" s="81">
        <f t="shared" si="256"/>
      </c>
      <c r="AF324" s="6">
        <f t="shared" si="257"/>
      </c>
    </row>
    <row r="325" spans="1:32" ht="15" customHeight="1" hidden="1">
      <c r="A325" s="74">
        <f t="shared" si="243"/>
        <v>24</v>
      </c>
      <c r="B325" s="75"/>
      <c r="C325" s="47"/>
      <c r="D325" s="47"/>
      <c r="E325" s="76"/>
      <c r="F325" s="77"/>
      <c r="G325" s="47"/>
      <c r="H325" s="46"/>
      <c r="I325" s="45">
        <f t="shared" si="244"/>
      </c>
      <c r="J325" s="46"/>
      <c r="K325" s="45">
        <f t="shared" si="245"/>
      </c>
      <c r="L325" s="46"/>
      <c r="M325" s="45">
        <f t="shared" si="246"/>
      </c>
      <c r="N325" s="46"/>
      <c r="O325" s="45">
        <f t="shared" si="247"/>
      </c>
      <c r="P325" s="46"/>
      <c r="Q325" s="45">
        <f t="shared" si="248"/>
      </c>
      <c r="R325" s="43"/>
      <c r="S325" s="45">
        <f t="shared" si="249"/>
      </c>
      <c r="T325" s="46"/>
      <c r="U325" s="45">
        <f t="shared" si="250"/>
      </c>
      <c r="V325" s="46"/>
      <c r="W325" s="45">
        <f t="shared" si="251"/>
      </c>
      <c r="X325" s="46"/>
      <c r="Y325" s="45">
        <f t="shared" si="252"/>
      </c>
      <c r="Z325" s="46"/>
      <c r="AA325" s="35">
        <f t="shared" si="253"/>
      </c>
      <c r="AB325" s="46"/>
      <c r="AC325" s="35">
        <f t="shared" si="254"/>
      </c>
      <c r="AD325" s="71">
        <f t="shared" si="255"/>
        <v>0</v>
      </c>
      <c r="AE325" s="81">
        <f t="shared" si="256"/>
      </c>
      <c r="AF325" s="6">
        <f t="shared" si="257"/>
      </c>
    </row>
    <row r="326" spans="1:32" ht="15" customHeight="1" hidden="1">
      <c r="A326" s="74">
        <f t="shared" si="243"/>
        <v>25</v>
      </c>
      <c r="B326" s="75"/>
      <c r="C326" s="47"/>
      <c r="D326" s="47"/>
      <c r="E326" s="76"/>
      <c r="F326" s="77"/>
      <c r="G326" s="47"/>
      <c r="H326" s="46"/>
      <c r="I326" s="45">
        <f t="shared" si="244"/>
      </c>
      <c r="J326" s="46"/>
      <c r="K326" s="45">
        <f t="shared" si="245"/>
      </c>
      <c r="L326" s="46"/>
      <c r="M326" s="45">
        <f t="shared" si="246"/>
      </c>
      <c r="N326" s="46"/>
      <c r="O326" s="45">
        <f t="shared" si="247"/>
      </c>
      <c r="P326" s="46"/>
      <c r="Q326" s="45">
        <f t="shared" si="248"/>
      </c>
      <c r="R326" s="43"/>
      <c r="S326" s="45">
        <f t="shared" si="249"/>
      </c>
      <c r="T326" s="46"/>
      <c r="U326" s="45">
        <f t="shared" si="250"/>
      </c>
      <c r="V326" s="46"/>
      <c r="W326" s="45">
        <f t="shared" si="251"/>
      </c>
      <c r="X326" s="46"/>
      <c r="Y326" s="45">
        <f t="shared" si="252"/>
      </c>
      <c r="Z326" s="46"/>
      <c r="AA326" s="35">
        <f t="shared" si="253"/>
      </c>
      <c r="AB326" s="46"/>
      <c r="AC326" s="35">
        <f t="shared" si="254"/>
      </c>
      <c r="AD326" s="71">
        <f t="shared" si="255"/>
        <v>0</v>
      </c>
      <c r="AE326" s="81">
        <f t="shared" si="256"/>
      </c>
      <c r="AF326" s="6">
        <f t="shared" si="257"/>
      </c>
    </row>
    <row r="327" spans="1:32" ht="15" customHeight="1" hidden="1">
      <c r="A327" s="74">
        <f t="shared" si="243"/>
        <v>26</v>
      </c>
      <c r="B327" s="75"/>
      <c r="C327" s="47"/>
      <c r="D327" s="47"/>
      <c r="E327" s="76"/>
      <c r="F327" s="77"/>
      <c r="G327" s="47"/>
      <c r="H327" s="46"/>
      <c r="I327" s="45">
        <f t="shared" si="244"/>
      </c>
      <c r="J327" s="46"/>
      <c r="K327" s="45">
        <f t="shared" si="245"/>
      </c>
      <c r="L327" s="46"/>
      <c r="M327" s="45">
        <f t="shared" si="246"/>
      </c>
      <c r="N327" s="46"/>
      <c r="O327" s="45">
        <f t="shared" si="247"/>
      </c>
      <c r="P327" s="46"/>
      <c r="Q327" s="45">
        <f t="shared" si="248"/>
      </c>
      <c r="R327" s="43"/>
      <c r="S327" s="45">
        <f t="shared" si="249"/>
      </c>
      <c r="T327" s="46"/>
      <c r="U327" s="45">
        <f t="shared" si="250"/>
      </c>
      <c r="V327" s="46"/>
      <c r="W327" s="45">
        <f t="shared" si="251"/>
      </c>
      <c r="X327" s="46"/>
      <c r="Y327" s="45">
        <f t="shared" si="252"/>
      </c>
      <c r="Z327" s="46"/>
      <c r="AA327" s="35">
        <f t="shared" si="253"/>
      </c>
      <c r="AB327" s="46"/>
      <c r="AC327" s="35">
        <f t="shared" si="254"/>
      </c>
      <c r="AD327" s="71">
        <f t="shared" si="255"/>
        <v>0</v>
      </c>
      <c r="AE327" s="81">
        <f t="shared" si="256"/>
      </c>
      <c r="AF327" s="6">
        <f t="shared" si="257"/>
      </c>
    </row>
    <row r="328" spans="1:32" ht="15" customHeight="1" hidden="1">
      <c r="A328" s="74">
        <f t="shared" si="243"/>
        <v>27</v>
      </c>
      <c r="B328" s="75"/>
      <c r="C328" s="47"/>
      <c r="D328" s="47"/>
      <c r="E328" s="76"/>
      <c r="F328" s="77"/>
      <c r="G328" s="47"/>
      <c r="H328" s="46"/>
      <c r="I328" s="45">
        <f t="shared" si="244"/>
      </c>
      <c r="J328" s="46"/>
      <c r="K328" s="45">
        <f t="shared" si="245"/>
      </c>
      <c r="L328" s="46"/>
      <c r="M328" s="45">
        <f t="shared" si="246"/>
      </c>
      <c r="N328" s="46"/>
      <c r="O328" s="45">
        <f t="shared" si="247"/>
      </c>
      <c r="P328" s="46"/>
      <c r="Q328" s="45">
        <f t="shared" si="248"/>
      </c>
      <c r="R328" s="43"/>
      <c r="S328" s="45">
        <f t="shared" si="249"/>
      </c>
      <c r="T328" s="46"/>
      <c r="U328" s="45">
        <f t="shared" si="250"/>
      </c>
      <c r="V328" s="46"/>
      <c r="W328" s="45">
        <f t="shared" si="251"/>
      </c>
      <c r="X328" s="46"/>
      <c r="Y328" s="45">
        <f t="shared" si="252"/>
      </c>
      <c r="Z328" s="46"/>
      <c r="AA328" s="35">
        <f t="shared" si="253"/>
      </c>
      <c r="AB328" s="46"/>
      <c r="AC328" s="35">
        <f t="shared" si="254"/>
      </c>
      <c r="AD328" s="71">
        <f t="shared" si="255"/>
        <v>0</v>
      </c>
      <c r="AE328" s="81">
        <f t="shared" si="256"/>
      </c>
      <c r="AF328" s="6">
        <f t="shared" si="257"/>
      </c>
    </row>
    <row r="329" spans="1:32" ht="15" customHeight="1" hidden="1">
      <c r="A329" s="74">
        <f t="shared" si="243"/>
        <v>28</v>
      </c>
      <c r="B329" s="75"/>
      <c r="C329" s="47"/>
      <c r="D329" s="47"/>
      <c r="E329" s="76"/>
      <c r="F329" s="77"/>
      <c r="G329" s="47"/>
      <c r="H329" s="46"/>
      <c r="I329" s="45">
        <f t="shared" si="244"/>
      </c>
      <c r="J329" s="46"/>
      <c r="K329" s="45">
        <f t="shared" si="245"/>
      </c>
      <c r="L329" s="46"/>
      <c r="M329" s="45">
        <f t="shared" si="246"/>
      </c>
      <c r="N329" s="46"/>
      <c r="O329" s="45">
        <f t="shared" si="247"/>
      </c>
      <c r="P329" s="46"/>
      <c r="Q329" s="45">
        <f t="shared" si="248"/>
      </c>
      <c r="R329" s="43"/>
      <c r="S329" s="45">
        <f t="shared" si="249"/>
      </c>
      <c r="T329" s="46"/>
      <c r="U329" s="45">
        <f t="shared" si="250"/>
      </c>
      <c r="V329" s="46"/>
      <c r="W329" s="45">
        <f t="shared" si="251"/>
      </c>
      <c r="X329" s="46"/>
      <c r="Y329" s="45">
        <f t="shared" si="252"/>
      </c>
      <c r="Z329" s="46"/>
      <c r="AA329" s="35">
        <f t="shared" si="253"/>
      </c>
      <c r="AB329" s="46"/>
      <c r="AC329" s="35">
        <f t="shared" si="254"/>
      </c>
      <c r="AD329" s="71">
        <f t="shared" si="255"/>
        <v>0</v>
      </c>
      <c r="AE329" s="81">
        <f t="shared" si="256"/>
      </c>
      <c r="AF329" s="6">
        <f t="shared" si="257"/>
      </c>
    </row>
    <row r="330" spans="1:32" ht="15" customHeight="1" hidden="1">
      <c r="A330" s="74">
        <f t="shared" si="243"/>
        <v>29</v>
      </c>
      <c r="B330" s="75"/>
      <c r="C330" s="47"/>
      <c r="D330" s="47"/>
      <c r="E330" s="76"/>
      <c r="F330" s="77"/>
      <c r="G330" s="47"/>
      <c r="H330" s="46"/>
      <c r="I330" s="45">
        <f t="shared" si="244"/>
      </c>
      <c r="J330" s="46"/>
      <c r="K330" s="45">
        <f t="shared" si="245"/>
      </c>
      <c r="L330" s="46"/>
      <c r="M330" s="45">
        <f t="shared" si="246"/>
      </c>
      <c r="N330" s="46"/>
      <c r="O330" s="45">
        <f t="shared" si="247"/>
      </c>
      <c r="P330" s="46"/>
      <c r="Q330" s="45">
        <f t="shared" si="248"/>
      </c>
      <c r="R330" s="43"/>
      <c r="S330" s="45">
        <f t="shared" si="249"/>
      </c>
      <c r="T330" s="46"/>
      <c r="U330" s="45">
        <f t="shared" si="250"/>
      </c>
      <c r="V330" s="46"/>
      <c r="W330" s="45">
        <f t="shared" si="251"/>
      </c>
      <c r="X330" s="46"/>
      <c r="Y330" s="45">
        <f t="shared" si="252"/>
      </c>
      <c r="Z330" s="46"/>
      <c r="AA330" s="35">
        <f t="shared" si="253"/>
      </c>
      <c r="AB330" s="46"/>
      <c r="AC330" s="35">
        <f t="shared" si="254"/>
      </c>
      <c r="AD330" s="71">
        <f t="shared" si="255"/>
        <v>0</v>
      </c>
      <c r="AE330" s="81">
        <f t="shared" si="256"/>
      </c>
      <c r="AF330" s="6">
        <f t="shared" si="257"/>
      </c>
    </row>
    <row r="331" spans="1:32" ht="15" customHeight="1" hidden="1">
      <c r="A331" s="74">
        <f t="shared" si="243"/>
        <v>30</v>
      </c>
      <c r="B331" s="75">
        <f t="shared" si="242"/>
      </c>
      <c r="C331" s="47"/>
      <c r="D331" s="47"/>
      <c r="E331" s="76"/>
      <c r="F331" s="77"/>
      <c r="G331" s="47"/>
      <c r="H331" s="46"/>
      <c r="I331" s="45">
        <f t="shared" si="244"/>
      </c>
      <c r="J331" s="46"/>
      <c r="K331" s="45">
        <f t="shared" si="245"/>
      </c>
      <c r="L331" s="46"/>
      <c r="M331" s="45">
        <f t="shared" si="246"/>
      </c>
      <c r="N331" s="46"/>
      <c r="O331" s="45">
        <f t="shared" si="247"/>
      </c>
      <c r="P331" s="46"/>
      <c r="Q331" s="45">
        <f t="shared" si="248"/>
      </c>
      <c r="R331" s="43"/>
      <c r="S331" s="45">
        <f t="shared" si="249"/>
      </c>
      <c r="T331" s="46"/>
      <c r="U331" s="45">
        <f t="shared" si="250"/>
      </c>
      <c r="V331" s="46"/>
      <c r="W331" s="45">
        <f t="shared" si="251"/>
      </c>
      <c r="X331" s="46"/>
      <c r="Y331" s="45">
        <f t="shared" si="252"/>
      </c>
      <c r="Z331" s="46"/>
      <c r="AA331" s="35">
        <f t="shared" si="253"/>
      </c>
      <c r="AB331" s="46"/>
      <c r="AC331" s="35">
        <f t="shared" si="254"/>
      </c>
      <c r="AD331" s="71">
        <f t="shared" si="255"/>
        <v>0</v>
      </c>
      <c r="AE331" s="81">
        <f t="shared" si="256"/>
      </c>
      <c r="AF331" s="6">
        <f t="shared" si="257"/>
      </c>
    </row>
    <row r="332" ht="15" customHeight="1"/>
    <row r="333" spans="1:4" ht="15">
      <c r="A333" s="136" t="s">
        <v>242</v>
      </c>
      <c r="B333" s="133"/>
      <c r="C333" s="53"/>
      <c r="D333" s="137">
        <v>81</v>
      </c>
    </row>
    <row r="334" ht="15">
      <c r="F334" s="128"/>
    </row>
    <row r="335" ht="15">
      <c r="F335" s="128"/>
    </row>
    <row r="336" ht="15">
      <c r="F336" s="128"/>
    </row>
    <row r="337" ht="15">
      <c r="F337" s="128"/>
    </row>
  </sheetData>
  <sheetProtection/>
  <protectedRanges>
    <protectedRange sqref="H3:AD3" name="Oblast12"/>
    <protectedRange sqref="AB1:AB2 AD2 AB170:AB201 AB203:AB234 AB302:AB65536 AB236:AB267 AB269:AB300 AB137:AB168 AB104:AB135 AB71:AB102 AB5:AB36 AB38:AB69" name="Oblast11"/>
    <protectedRange sqref="Z1:Z2 Z170:Z201 Z203:Z234 Z302:Z65536 Z236:Z267 Z269:Z300 Z137:Z168 Z104:Z135 Z71:Z102 Z5:Z36 Z38:Z69" name="Oblast10"/>
    <protectedRange sqref="X1:X2 X170:X201 X203:X234 X302:X65536 X236:X267 X269:X300 X137:X168 X104:X135 X71:X102 X5:X36 X38:X69" name="Oblast9"/>
    <protectedRange sqref="V1:V2 V170:V201 V203:V234 V302:V65536 V236:V267 V269:V300 V137:V168 V104:V135 V71:V102 V5:V36 V38:V69" name="Oblast8"/>
    <protectedRange sqref="T1:T2 T170:T201 T203:T234 T302:T65536 T236:T267 T269:T300 T137:T168 T104:T135 T71:T102 T5:T36 T38:T69" name="Oblast7"/>
    <protectedRange sqref="R1:R2 R170:R201 R203:R234 R302:R65536 R236:R267 R269:R300 R137:R168 R104:R135 R71:R102 R5:R36 R38:R69" name="Oblast6"/>
    <protectedRange sqref="P180:P201 P1:P2 P170:P171 P203:P234 P302:P65536 P236:P267 P269:P300 P137:P168 P104:P135 P71:P102 P5:P36 P38:P69" name="Oblast5"/>
    <protectedRange sqref="N1:N2 N170:N201 N203:N234 N302:N65536 N236:N267 N269:N300 N137:N168 N104:N135 N71:N102 N5:N36 N38:N69" name="Oblast4"/>
    <protectedRange sqref="L1:L2 L170:L201 L203:L234 L302:L65536 L236:L267 L269:L300 L137:L168 L104:L135 L71:L102 L5:L36 L38:L69" name="Oblast3"/>
    <protectedRange sqref="AD3 J70 L70 N70 P70 R70 T70 V70 X70 Z70 AB70 J37 L37 N37 P37 R37 T37 V37 X37 Z37 AB37 J103 L103 N103 P103 R103 T103 V103 X103 Z103 AB103 J136 L136 N136 P136 R136 T136 V136 X136 Z136 AB136 J169 L169 N169 P169 R169 T169 V169 X169 Z169 AB169 J202 L202 N202 P202 R202 T202 V202 X202 Z202 AB202 J235 L235 N235 P235 R235 T235 V235 X235 Z235 AB235 J268 L268 N268 P268 R268 T268 V268 X268 Z268 AB268 J301 L301 N301 P301 R301 T301 V301 X301 Z301 AB301 J3:J4 L3:L4 N3:N4 P3:P4 R3:R4 T3:T4 V3:V4 X3:X4 Z3:Z4 AB3:AB4 C1:H134 C136:H65536 C135:G135" name="Oblast1"/>
    <protectedRange sqref="J1:J2 J170:J201 J203:J234 J302:J65536 J236:J267 J269:J300 J137:J168 J104:J135 J71:J102 J5:J36 J38:J69 H135" name="Oblast2"/>
  </protectedRanges>
  <mergeCells count="139">
    <mergeCell ref="AD36:AE36"/>
    <mergeCell ref="AD69:AE69"/>
    <mergeCell ref="AD102:AE102"/>
    <mergeCell ref="P69:Q69"/>
    <mergeCell ref="R69:S69"/>
    <mergeCell ref="T69:U69"/>
    <mergeCell ref="V69:W69"/>
    <mergeCell ref="X69:Y69"/>
    <mergeCell ref="AB102:AC102"/>
    <mergeCell ref="H36:I36"/>
    <mergeCell ref="J36:K36"/>
    <mergeCell ref="L36:M36"/>
    <mergeCell ref="N36:O36"/>
    <mergeCell ref="P36:Q36"/>
    <mergeCell ref="R36:S36"/>
    <mergeCell ref="T36:U36"/>
    <mergeCell ref="V36:W36"/>
    <mergeCell ref="X36:Y36"/>
    <mergeCell ref="Z36:AA36"/>
    <mergeCell ref="AB36:AC36"/>
    <mergeCell ref="H69:I69"/>
    <mergeCell ref="J69:K69"/>
    <mergeCell ref="L69:M69"/>
    <mergeCell ref="N69:O69"/>
    <mergeCell ref="Z69:AA69"/>
    <mergeCell ref="AB69:AC69"/>
    <mergeCell ref="R102:S102"/>
    <mergeCell ref="T102:U102"/>
    <mergeCell ref="V102:W102"/>
    <mergeCell ref="X102:Y102"/>
    <mergeCell ref="Z102:AA102"/>
    <mergeCell ref="H102:I102"/>
    <mergeCell ref="J102:K102"/>
    <mergeCell ref="L102:M102"/>
    <mergeCell ref="N102:O102"/>
    <mergeCell ref="P102:Q102"/>
    <mergeCell ref="X135:Y135"/>
    <mergeCell ref="Z135:AA135"/>
    <mergeCell ref="AB135:AC135"/>
    <mergeCell ref="J135:K135"/>
    <mergeCell ref="L135:M135"/>
    <mergeCell ref="N135:O135"/>
    <mergeCell ref="P135:Q135"/>
    <mergeCell ref="R135:S135"/>
    <mergeCell ref="AB300:AC300"/>
    <mergeCell ref="H168:I168"/>
    <mergeCell ref="J168:K168"/>
    <mergeCell ref="L168:M168"/>
    <mergeCell ref="N168:O168"/>
    <mergeCell ref="P168:Q168"/>
    <mergeCell ref="R168:S168"/>
    <mergeCell ref="T168:U168"/>
    <mergeCell ref="V168:W168"/>
    <mergeCell ref="X168:Y168"/>
    <mergeCell ref="Z168:AA168"/>
    <mergeCell ref="AB168:AC168"/>
    <mergeCell ref="R300:S300"/>
    <mergeCell ref="T300:U300"/>
    <mergeCell ref="V300:W300"/>
    <mergeCell ref="X300:Y300"/>
    <mergeCell ref="Z300:AA300"/>
    <mergeCell ref="AB234:AC234"/>
    <mergeCell ref="AB267:AC267"/>
    <mergeCell ref="Z201:AA201"/>
    <mergeCell ref="Z267:AA267"/>
    <mergeCell ref="H300:I300"/>
    <mergeCell ref="J300:K300"/>
    <mergeCell ref="L300:M300"/>
    <mergeCell ref="N300:O300"/>
    <mergeCell ref="P300:Q300"/>
    <mergeCell ref="H267:I267"/>
    <mergeCell ref="J267:K267"/>
    <mergeCell ref="L267:M267"/>
    <mergeCell ref="N267:O267"/>
    <mergeCell ref="V2:W2"/>
    <mergeCell ref="X2:Y2"/>
    <mergeCell ref="X201:Y201"/>
    <mergeCell ref="P267:Q267"/>
    <mergeCell ref="R267:S267"/>
    <mergeCell ref="T267:U267"/>
    <mergeCell ref="V267:W267"/>
    <mergeCell ref="X267:Y267"/>
    <mergeCell ref="T135:U135"/>
    <mergeCell ref="V135:W135"/>
    <mergeCell ref="Z2:AA2"/>
    <mergeCell ref="AB2:AC2"/>
    <mergeCell ref="H201:I201"/>
    <mergeCell ref="J201:K201"/>
    <mergeCell ref="L201:M201"/>
    <mergeCell ref="N201:O201"/>
    <mergeCell ref="P201:Q201"/>
    <mergeCell ref="R201:S201"/>
    <mergeCell ref="T201:U201"/>
    <mergeCell ref="V201:W201"/>
    <mergeCell ref="L2:M2"/>
    <mergeCell ref="N2:O2"/>
    <mergeCell ref="P2:Q2"/>
    <mergeCell ref="R2:S2"/>
    <mergeCell ref="T2:U2"/>
    <mergeCell ref="H2:I2"/>
    <mergeCell ref="J2:K2"/>
    <mergeCell ref="D300:E300"/>
    <mergeCell ref="D36:E36"/>
    <mergeCell ref="D69:E69"/>
    <mergeCell ref="D102:E102"/>
    <mergeCell ref="D135:E135"/>
    <mergeCell ref="D168:E168"/>
    <mergeCell ref="D201:E201"/>
    <mergeCell ref="D234:E234"/>
    <mergeCell ref="AF69:AF70"/>
    <mergeCell ref="AF102:AF103"/>
    <mergeCell ref="AF135:AF136"/>
    <mergeCell ref="AD234:AE234"/>
    <mergeCell ref="D267:E267"/>
    <mergeCell ref="D3:E3"/>
    <mergeCell ref="AB201:AC201"/>
    <mergeCell ref="H135:I135"/>
    <mergeCell ref="P234:Q234"/>
    <mergeCell ref="R234:S234"/>
    <mergeCell ref="AD168:AE168"/>
    <mergeCell ref="AD201:AE201"/>
    <mergeCell ref="H234:I234"/>
    <mergeCell ref="J234:K234"/>
    <mergeCell ref="L234:M234"/>
    <mergeCell ref="N234:O234"/>
    <mergeCell ref="T234:U234"/>
    <mergeCell ref="V234:W234"/>
    <mergeCell ref="X234:Y234"/>
    <mergeCell ref="Z234:AA234"/>
    <mergeCell ref="AD267:AE267"/>
    <mergeCell ref="AD300:AE300"/>
    <mergeCell ref="AF36:AF37"/>
    <mergeCell ref="AD3:AE3"/>
    <mergeCell ref="AD135:AE135"/>
    <mergeCell ref="AF300:AF301"/>
    <mergeCell ref="AF267:AF268"/>
    <mergeCell ref="AF201:AF202"/>
    <mergeCell ref="AF234:AF235"/>
    <mergeCell ref="AF168:AF169"/>
  </mergeCells>
  <conditionalFormatting sqref="AC5">
    <cfRule type="expression" priority="12125" dxfId="1181" stopIfTrue="1">
      <formula>AB5="x"</formula>
    </cfRule>
  </conditionalFormatting>
  <conditionalFormatting sqref="I3">
    <cfRule type="expression" priority="9256" dxfId="2117" stopIfTrue="1">
      <formula>$I$3&gt;0</formula>
    </cfRule>
  </conditionalFormatting>
  <conditionalFormatting sqref="K3">
    <cfRule type="expression" priority="9255" dxfId="2117" stopIfTrue="1">
      <formula>$K$3&gt;0</formula>
    </cfRule>
  </conditionalFormatting>
  <conditionalFormatting sqref="M3">
    <cfRule type="expression" priority="9254" dxfId="2117" stopIfTrue="1">
      <formula>$M$3&gt;0</formula>
    </cfRule>
  </conditionalFormatting>
  <conditionalFormatting sqref="O3">
    <cfRule type="expression" priority="9253" dxfId="2117" stopIfTrue="1">
      <formula>$O$3&gt;0</formula>
    </cfRule>
  </conditionalFormatting>
  <conditionalFormatting sqref="Q3">
    <cfRule type="expression" priority="9252" dxfId="2117" stopIfTrue="1">
      <formula>$Q$3&gt;0</formula>
    </cfRule>
  </conditionalFormatting>
  <conditionalFormatting sqref="S3">
    <cfRule type="expression" priority="9251" dxfId="2117" stopIfTrue="1">
      <formula>$S$3&gt;0</formula>
    </cfRule>
  </conditionalFormatting>
  <conditionalFormatting sqref="U3">
    <cfRule type="expression" priority="9250" dxfId="2117" stopIfTrue="1">
      <formula>$U$3&gt;0</formula>
    </cfRule>
  </conditionalFormatting>
  <conditionalFormatting sqref="W3">
    <cfRule type="expression" priority="9249" dxfId="2117" stopIfTrue="1">
      <formula>$W$3&gt;0</formula>
    </cfRule>
  </conditionalFormatting>
  <conditionalFormatting sqref="Y3">
    <cfRule type="expression" priority="9248" dxfId="2117" stopIfTrue="1">
      <formula>$Y$3&gt;0</formula>
    </cfRule>
  </conditionalFormatting>
  <conditionalFormatting sqref="AA3">
    <cfRule type="expression" priority="9247" dxfId="2117" stopIfTrue="1">
      <formula>$AA$3&gt;0</formula>
    </cfRule>
  </conditionalFormatting>
  <conditionalFormatting sqref="AC3">
    <cfRule type="expression" priority="9246" dxfId="2117" stopIfTrue="1">
      <formula>$AC$3&gt;0</formula>
    </cfRule>
  </conditionalFormatting>
  <conditionalFormatting sqref="C5">
    <cfRule type="expression" priority="9225" dxfId="0" stopIfTrue="1">
      <formula>C5&gt;""</formula>
    </cfRule>
  </conditionalFormatting>
  <conditionalFormatting sqref="E5">
    <cfRule type="expression" priority="9214" dxfId="0" stopIfTrue="1">
      <formula>E5&gt;0</formula>
    </cfRule>
  </conditionalFormatting>
  <conditionalFormatting sqref="AD332:AD65536 AE4 AD4:AD37 AD1 AD70:AE70 AD37:AE37 AD103:AE103 AD136:AE136 AD169:AE169 AD202:AE202 AD235:AE235 AD268:AE268 AD301:AE301 AD68:AD70 AD101:AD103 AD134:AD136 AD167:AD169 AD200:AD202 AD233:AD235 AD266:AD268 AD299:AD301">
    <cfRule type="cellIs" priority="8828" dxfId="1379" operator="equal" stopIfTrue="1">
      <formula>0.01</formula>
    </cfRule>
  </conditionalFormatting>
  <conditionalFormatting sqref="AA5">
    <cfRule type="expression" priority="8734" dxfId="1181" stopIfTrue="1">
      <formula>Z5="x"</formula>
    </cfRule>
  </conditionalFormatting>
  <conditionalFormatting sqref="Y5">
    <cfRule type="expression" priority="8733" dxfId="1181" stopIfTrue="1">
      <formula>X5="x"</formula>
    </cfRule>
  </conditionalFormatting>
  <conditionalFormatting sqref="W5">
    <cfRule type="expression" priority="8732" dxfId="1181" stopIfTrue="1">
      <formula>V5="x"</formula>
    </cfRule>
  </conditionalFormatting>
  <conditionalFormatting sqref="U5">
    <cfRule type="expression" priority="8731" dxfId="1181" stopIfTrue="1">
      <formula>T5="x"</formula>
    </cfRule>
  </conditionalFormatting>
  <conditionalFormatting sqref="S5">
    <cfRule type="expression" priority="8730" dxfId="1181" stopIfTrue="1">
      <formula>R5="x"</formula>
    </cfRule>
  </conditionalFormatting>
  <conditionalFormatting sqref="Q5">
    <cfRule type="expression" priority="8729" dxfId="1181" stopIfTrue="1">
      <formula>P5="x"</formula>
    </cfRule>
  </conditionalFormatting>
  <conditionalFormatting sqref="O5">
    <cfRule type="expression" priority="8728" dxfId="1181" stopIfTrue="1">
      <formula>N5="x"</formula>
    </cfRule>
  </conditionalFormatting>
  <conditionalFormatting sqref="M5">
    <cfRule type="expression" priority="8727" dxfId="1181" stopIfTrue="1">
      <formula>L5="x"</formula>
    </cfRule>
  </conditionalFormatting>
  <conditionalFormatting sqref="K5">
    <cfRule type="expression" priority="8726" dxfId="1181" stopIfTrue="1">
      <formula>J5="x"</formula>
    </cfRule>
  </conditionalFormatting>
  <conditionalFormatting sqref="I5">
    <cfRule type="expression" priority="8724" dxfId="1181" stopIfTrue="1">
      <formula>H5="x"</formula>
    </cfRule>
  </conditionalFormatting>
  <conditionalFormatting sqref="AD38:AD67">
    <cfRule type="cellIs" priority="8401" dxfId="1379" operator="equal" stopIfTrue="1">
      <formula>0.01</formula>
    </cfRule>
  </conditionalFormatting>
  <conditionalFormatting sqref="AD71:AD100">
    <cfRule type="cellIs" priority="8227" dxfId="1379" operator="equal" stopIfTrue="1">
      <formula>0.01</formula>
    </cfRule>
  </conditionalFormatting>
  <conditionalFormatting sqref="AD104:AD133">
    <cfRule type="cellIs" priority="8110" dxfId="1379" operator="equal" stopIfTrue="1">
      <formula>0.01</formula>
    </cfRule>
  </conditionalFormatting>
  <conditionalFormatting sqref="AD137:AD166">
    <cfRule type="cellIs" priority="7998" dxfId="1379" operator="equal" stopIfTrue="1">
      <formula>0.01</formula>
    </cfRule>
  </conditionalFormatting>
  <conditionalFormatting sqref="AD170:AD199">
    <cfRule type="cellIs" priority="7886" dxfId="1379" operator="equal" stopIfTrue="1">
      <formula>0.01</formula>
    </cfRule>
  </conditionalFormatting>
  <conditionalFormatting sqref="AD203:AD232">
    <cfRule type="cellIs" priority="7774" dxfId="1379" operator="equal" stopIfTrue="1">
      <formula>0.01</formula>
    </cfRule>
  </conditionalFormatting>
  <conditionalFormatting sqref="AD236:AD265">
    <cfRule type="cellIs" priority="7662" dxfId="1379" operator="equal" stopIfTrue="1">
      <formula>0.01</formula>
    </cfRule>
  </conditionalFormatting>
  <conditionalFormatting sqref="AD302:AD331">
    <cfRule type="cellIs" priority="7550" dxfId="1379" operator="equal" stopIfTrue="1">
      <formula>0.01</formula>
    </cfRule>
  </conditionalFormatting>
  <conditionalFormatting sqref="J5">
    <cfRule type="expression" priority="7486" dxfId="0" stopIfTrue="1">
      <formula>J5&gt;0</formula>
    </cfRule>
  </conditionalFormatting>
  <conditionalFormatting sqref="L5">
    <cfRule type="expression" priority="7471" dxfId="0" stopIfTrue="1">
      <formula>L5&gt;0</formula>
    </cfRule>
  </conditionalFormatting>
  <conditionalFormatting sqref="N5">
    <cfRule type="expression" priority="7456" dxfId="0" stopIfTrue="1">
      <formula>N5&gt;0</formula>
    </cfRule>
  </conditionalFormatting>
  <conditionalFormatting sqref="P5">
    <cfRule type="expression" priority="7441" dxfId="0" stopIfTrue="1">
      <formula>P5&gt;0</formula>
    </cfRule>
  </conditionalFormatting>
  <conditionalFormatting sqref="R5">
    <cfRule type="expression" priority="7426" dxfId="0" stopIfTrue="1">
      <formula>R5&gt;0</formula>
    </cfRule>
  </conditionalFormatting>
  <conditionalFormatting sqref="T5">
    <cfRule type="expression" priority="7411" dxfId="0" stopIfTrue="1">
      <formula>T5&gt;0</formula>
    </cfRule>
  </conditionalFormatting>
  <conditionalFormatting sqref="V5">
    <cfRule type="expression" priority="7396" dxfId="0" stopIfTrue="1">
      <formula>V5&gt;0</formula>
    </cfRule>
  </conditionalFormatting>
  <conditionalFormatting sqref="X5">
    <cfRule type="expression" priority="7381" dxfId="0" stopIfTrue="1">
      <formula>X5&gt;0</formula>
    </cfRule>
  </conditionalFormatting>
  <conditionalFormatting sqref="Z5">
    <cfRule type="expression" priority="7366" dxfId="0" stopIfTrue="1">
      <formula>Z5&gt;0</formula>
    </cfRule>
  </conditionalFormatting>
  <conditionalFormatting sqref="AB5">
    <cfRule type="expression" priority="7351" dxfId="0" stopIfTrue="1">
      <formula>AB5&gt;0</formula>
    </cfRule>
  </conditionalFormatting>
  <conditionalFormatting sqref="H5">
    <cfRule type="expression" priority="7321" dxfId="0" stopIfTrue="1">
      <formula>H5&gt;0</formula>
    </cfRule>
  </conditionalFormatting>
  <conditionalFormatting sqref="AC38:AC67">
    <cfRule type="expression" priority="6302" dxfId="1181" stopIfTrue="1">
      <formula>AB38="x"</formula>
    </cfRule>
  </conditionalFormatting>
  <conditionalFormatting sqref="I38 K38 M38 O38 Q38 S38 U38 W38 Y38">
    <cfRule type="expression" priority="6297" dxfId="0" stopIfTrue="1">
      <formula>I38&gt;0</formula>
    </cfRule>
  </conditionalFormatting>
  <conditionalFormatting sqref="I39 K39 M39 O39 Q39 S39 U39 W39 Y39">
    <cfRule type="expression" priority="6293" dxfId="0" stopIfTrue="1">
      <formula>I39&gt;0</formula>
    </cfRule>
  </conditionalFormatting>
  <conditionalFormatting sqref="I51:I67 K51:K67 M51:M67 O51:O67 Q51:Q67 S51:S67 U51:U67 W51:W67 Y51:Y67">
    <cfRule type="expression" priority="6228" dxfId="0" stopIfTrue="1">
      <formula>I51&gt;0</formula>
    </cfRule>
  </conditionalFormatting>
  <conditionalFormatting sqref="I47 K47 M47 O47 Q47 S47 U47 W47 Y47">
    <cfRule type="expression" priority="6232" dxfId="0" stopIfTrue="1">
      <formula>I47&gt;0</formula>
    </cfRule>
  </conditionalFormatting>
  <conditionalFormatting sqref="I40 K40 M40 O40 Q40 S40 U40 W40 Y40">
    <cfRule type="expression" priority="6239" dxfId="0" stopIfTrue="1">
      <formula>I40&gt;0</formula>
    </cfRule>
  </conditionalFormatting>
  <conditionalFormatting sqref="I41 K41 M41 O41 Q41 S41 U41 W41 Y41">
    <cfRule type="expression" priority="6238" dxfId="0" stopIfTrue="1">
      <formula>I41&gt;0</formula>
    </cfRule>
  </conditionalFormatting>
  <conditionalFormatting sqref="I42 K42 M42 O42 Q42 S42 U42 W42 Y42">
    <cfRule type="expression" priority="6237" dxfId="0" stopIfTrue="1">
      <formula>I42&gt;0</formula>
    </cfRule>
  </conditionalFormatting>
  <conditionalFormatting sqref="I43 K43 M43 O43 Q43 S43 U43 W43 Y43">
    <cfRule type="expression" priority="6236" dxfId="0" stopIfTrue="1">
      <formula>I43&gt;0</formula>
    </cfRule>
  </conditionalFormatting>
  <conditionalFormatting sqref="I44 K44 M44 O44 Q44 S44 U44 W44 Y44">
    <cfRule type="expression" priority="6235" dxfId="0" stopIfTrue="1">
      <formula>I44&gt;0</formula>
    </cfRule>
  </conditionalFormatting>
  <conditionalFormatting sqref="I45 K45 M45 O45 Q45 S45 U45 W45 Y45">
    <cfRule type="expression" priority="6234" dxfId="0" stopIfTrue="1">
      <formula>I45&gt;0</formula>
    </cfRule>
  </conditionalFormatting>
  <conditionalFormatting sqref="I46 K46 M46 O46 Q46 S46 U46 W46 Y46">
    <cfRule type="expression" priority="6233" dxfId="0" stopIfTrue="1">
      <formula>I46&gt;0</formula>
    </cfRule>
  </conditionalFormatting>
  <conditionalFormatting sqref="I48 K48 M48 O48 Q48 S48 U48 W48 Y48">
    <cfRule type="expression" priority="6231" dxfId="0" stopIfTrue="1">
      <formula>I48&gt;0</formula>
    </cfRule>
  </conditionalFormatting>
  <conditionalFormatting sqref="I49 K49 M49 O49 Q49 S49 U49 W49 Y49">
    <cfRule type="expression" priority="6230" dxfId="0" stopIfTrue="1">
      <formula>I49&gt;0</formula>
    </cfRule>
  </conditionalFormatting>
  <conditionalFormatting sqref="I50 K50 M50 O50 Q50 S50 U50 W50 Y50">
    <cfRule type="expression" priority="6229" dxfId="0" stopIfTrue="1">
      <formula>I50&gt;0</formula>
    </cfRule>
  </conditionalFormatting>
  <conditionalFormatting sqref="AA38:AA67">
    <cfRule type="expression" priority="6226" dxfId="1181" stopIfTrue="1">
      <formula>Z38="x"</formula>
    </cfRule>
  </conditionalFormatting>
  <conditionalFormatting sqref="Y38:Y67">
    <cfRule type="expression" priority="6225" dxfId="1181" stopIfTrue="1">
      <formula>X38="x"</formula>
    </cfRule>
  </conditionalFormatting>
  <conditionalFormatting sqref="W38:W67">
    <cfRule type="expression" priority="6224" dxfId="1181" stopIfTrue="1">
      <formula>V38="x"</formula>
    </cfRule>
  </conditionalFormatting>
  <conditionalFormatting sqref="U38:U67">
    <cfRule type="expression" priority="6223" dxfId="1181" stopIfTrue="1">
      <formula>T38="x"</formula>
    </cfRule>
  </conditionalFormatting>
  <conditionalFormatting sqref="S38:S67">
    <cfRule type="expression" priority="6222" dxfId="1181" stopIfTrue="1">
      <formula>R38="x"</formula>
    </cfRule>
  </conditionalFormatting>
  <conditionalFormatting sqref="Q38:Q67">
    <cfRule type="expression" priority="6221" dxfId="1181" stopIfTrue="1">
      <formula>P38="x"</formula>
    </cfRule>
  </conditionalFormatting>
  <conditionalFormatting sqref="O38:O67">
    <cfRule type="expression" priority="6220" dxfId="1181" stopIfTrue="1">
      <formula>N38="x"</formula>
    </cfRule>
  </conditionalFormatting>
  <conditionalFormatting sqref="M38:M67">
    <cfRule type="expression" priority="6219" dxfId="1181" stopIfTrue="1">
      <formula>L38="x"</formula>
    </cfRule>
  </conditionalFormatting>
  <conditionalFormatting sqref="K38:K67">
    <cfRule type="expression" priority="6218" dxfId="1181" stopIfTrue="1">
      <formula>J38="x"</formula>
    </cfRule>
  </conditionalFormatting>
  <conditionalFormatting sqref="I38:I67">
    <cfRule type="expression" priority="6217" dxfId="1181" stopIfTrue="1">
      <formula>H38="x"</formula>
    </cfRule>
  </conditionalFormatting>
  <conditionalFormatting sqref="AC71:AC85">
    <cfRule type="expression" priority="6051" dxfId="1181" stopIfTrue="1">
      <formula>AB71="x"</formula>
    </cfRule>
  </conditionalFormatting>
  <conditionalFormatting sqref="I71 K71 M71 O71 Q71 S71 U71 W71 Y71">
    <cfRule type="expression" priority="6046" dxfId="0" stopIfTrue="1">
      <formula>I71&gt;0</formula>
    </cfRule>
  </conditionalFormatting>
  <conditionalFormatting sqref="I72 K72 M72 O72 Q72 S72 U72 W72 Y72">
    <cfRule type="expression" priority="6042" dxfId="0" stopIfTrue="1">
      <formula>I72&gt;0</formula>
    </cfRule>
  </conditionalFormatting>
  <conditionalFormatting sqref="I84 K84 M84 O84 Q84 S84 U84 W84 Y84">
    <cfRule type="expression" priority="5977" dxfId="0" stopIfTrue="1">
      <formula>I84&gt;0</formula>
    </cfRule>
  </conditionalFormatting>
  <conditionalFormatting sqref="I80 K80 M80 O80 Q80 S80 U80 W80 Y80">
    <cfRule type="expression" priority="5981" dxfId="0" stopIfTrue="1">
      <formula>I80&gt;0</formula>
    </cfRule>
  </conditionalFormatting>
  <conditionalFormatting sqref="I73 K73 M73 O73 Q73 S73 U73 W73 Y73">
    <cfRule type="expression" priority="5988" dxfId="0" stopIfTrue="1">
      <formula>I73&gt;0</formula>
    </cfRule>
  </conditionalFormatting>
  <conditionalFormatting sqref="I74 K74 M74 O74 Q74 S74 U74 W74 Y74">
    <cfRule type="expression" priority="5987" dxfId="0" stopIfTrue="1">
      <formula>I74&gt;0</formula>
    </cfRule>
  </conditionalFormatting>
  <conditionalFormatting sqref="I75 K75 M75 O75 Q75 S75 U75 W75 Y75">
    <cfRule type="expression" priority="5986" dxfId="0" stopIfTrue="1">
      <formula>I75&gt;0</formula>
    </cfRule>
  </conditionalFormatting>
  <conditionalFormatting sqref="I76 K76 M76 O76 Q76 S76 U76 W76 Y76">
    <cfRule type="expression" priority="5985" dxfId="0" stopIfTrue="1">
      <formula>I76&gt;0</formula>
    </cfRule>
  </conditionalFormatting>
  <conditionalFormatting sqref="I77 K77 M77 O77 Q77 S77 U77 W77 Y77">
    <cfRule type="expression" priority="5984" dxfId="0" stopIfTrue="1">
      <formula>I77&gt;0</formula>
    </cfRule>
  </conditionalFormatting>
  <conditionalFormatting sqref="I78 K78 M78 O78 Q78 S78 U78 W78 Y78">
    <cfRule type="expression" priority="5983" dxfId="0" stopIfTrue="1">
      <formula>I78&gt;0</formula>
    </cfRule>
  </conditionalFormatting>
  <conditionalFormatting sqref="I79 K79 M79 O79 Q79 S79 U79 W79 Y79">
    <cfRule type="expression" priority="5982" dxfId="0" stopIfTrue="1">
      <formula>I79&gt;0</formula>
    </cfRule>
  </conditionalFormatting>
  <conditionalFormatting sqref="I81 K81 M81 O81 Q81 S81 U81 W81 Y81">
    <cfRule type="expression" priority="5980" dxfId="0" stopIfTrue="1">
      <formula>I81&gt;0</formula>
    </cfRule>
  </conditionalFormatting>
  <conditionalFormatting sqref="I82 K82 M82 O82 Q82 S82 U82 W82 Y82">
    <cfRule type="expression" priority="5979" dxfId="0" stopIfTrue="1">
      <formula>I82&gt;0</formula>
    </cfRule>
  </conditionalFormatting>
  <conditionalFormatting sqref="I83 K83 M83 O83 Q83 S83 U83 W83 Y83">
    <cfRule type="expression" priority="5978" dxfId="0" stopIfTrue="1">
      <formula>I83&gt;0</formula>
    </cfRule>
  </conditionalFormatting>
  <conditionalFormatting sqref="I85 K85 M85 O85 Q85 S85 U85 W85 Y85">
    <cfRule type="expression" priority="5976" dxfId="0" stopIfTrue="1">
      <formula>I85&gt;0</formula>
    </cfRule>
  </conditionalFormatting>
  <conditionalFormatting sqref="AA71:AA85">
    <cfRule type="expression" priority="5975" dxfId="1181" stopIfTrue="1">
      <formula>Z71="x"</formula>
    </cfRule>
  </conditionalFormatting>
  <conditionalFormatting sqref="Y71:Y85">
    <cfRule type="expression" priority="5974" dxfId="1181" stopIfTrue="1">
      <formula>X71="x"</formula>
    </cfRule>
  </conditionalFormatting>
  <conditionalFormatting sqref="W71:W85">
    <cfRule type="expression" priority="5973" dxfId="1181" stopIfTrue="1">
      <formula>V71="x"</formula>
    </cfRule>
  </conditionalFormatting>
  <conditionalFormatting sqref="U71:U85">
    <cfRule type="expression" priority="5972" dxfId="1181" stopIfTrue="1">
      <formula>T71="x"</formula>
    </cfRule>
  </conditionalFormatting>
  <conditionalFormatting sqref="S71:S85">
    <cfRule type="expression" priority="5971" dxfId="1181" stopIfTrue="1">
      <formula>R71="x"</formula>
    </cfRule>
  </conditionalFormatting>
  <conditionalFormatting sqref="Q71:Q85">
    <cfRule type="expression" priority="5970" dxfId="1181" stopIfTrue="1">
      <formula>P71="x"</formula>
    </cfRule>
  </conditionalFormatting>
  <conditionalFormatting sqref="O71:O85">
    <cfRule type="expression" priority="5969" dxfId="1181" stopIfTrue="1">
      <formula>N71="x"</formula>
    </cfRule>
  </conditionalFormatting>
  <conditionalFormatting sqref="M71:M85">
    <cfRule type="expression" priority="5968" dxfId="1181" stopIfTrue="1">
      <formula>L71="x"</formula>
    </cfRule>
  </conditionalFormatting>
  <conditionalFormatting sqref="K71:K85">
    <cfRule type="expression" priority="5967" dxfId="1181" stopIfTrue="1">
      <formula>J71="x"</formula>
    </cfRule>
  </conditionalFormatting>
  <conditionalFormatting sqref="I71:I85">
    <cfRule type="expression" priority="5966" dxfId="1181" stopIfTrue="1">
      <formula>H71="x"</formula>
    </cfRule>
  </conditionalFormatting>
  <conditionalFormatting sqref="AC86:AC100">
    <cfRule type="expression" priority="5207" dxfId="1181" stopIfTrue="1">
      <formula>AB86="x"</formula>
    </cfRule>
  </conditionalFormatting>
  <conditionalFormatting sqref="I86 K86 M86 O86 Q86 S86 U86 W86 Y86">
    <cfRule type="expression" priority="5202" dxfId="0" stopIfTrue="1">
      <formula>I86&gt;0</formula>
    </cfRule>
  </conditionalFormatting>
  <conditionalFormatting sqref="I87 K87 M87 O87 Q87 S87 U87 W87 Y87">
    <cfRule type="expression" priority="5198" dxfId="0" stopIfTrue="1">
      <formula>I87&gt;0</formula>
    </cfRule>
  </conditionalFormatting>
  <conditionalFormatting sqref="I88 K88 M88 O88 Q88 S88 U88 W88 Y88">
    <cfRule type="expression" priority="5184" dxfId="0" stopIfTrue="1">
      <formula>I88&gt;0</formula>
    </cfRule>
  </conditionalFormatting>
  <conditionalFormatting sqref="I89:I100 K89:K100 M89:M100 O89:O100 Q89:Q100 S89:S100 U89:U100 W89:W100 Y89:Y100">
    <cfRule type="expression" priority="5183" dxfId="0" stopIfTrue="1">
      <formula>I89&gt;0</formula>
    </cfRule>
  </conditionalFormatting>
  <conditionalFormatting sqref="AA86:AA100">
    <cfRule type="expression" priority="5181" dxfId="1181" stopIfTrue="1">
      <formula>Z86="x"</formula>
    </cfRule>
  </conditionalFormatting>
  <conditionalFormatting sqref="Y86:Y100">
    <cfRule type="expression" priority="5180" dxfId="1181" stopIfTrue="1">
      <formula>X86="x"</formula>
    </cfRule>
  </conditionalFormatting>
  <conditionalFormatting sqref="W86:W100">
    <cfRule type="expression" priority="5179" dxfId="1181" stopIfTrue="1">
      <formula>V86="x"</formula>
    </cfRule>
  </conditionalFormatting>
  <conditionalFormatting sqref="U86:U100">
    <cfRule type="expression" priority="5178" dxfId="1181" stopIfTrue="1">
      <formula>T86="x"</formula>
    </cfRule>
  </conditionalFormatting>
  <conditionalFormatting sqref="S86:S100">
    <cfRule type="expression" priority="5177" dxfId="1181" stopIfTrue="1">
      <formula>R86="x"</formula>
    </cfRule>
  </conditionalFormatting>
  <conditionalFormatting sqref="Q86:Q100">
    <cfRule type="expression" priority="5176" dxfId="1181" stopIfTrue="1">
      <formula>P86="x"</formula>
    </cfRule>
  </conditionalFormatting>
  <conditionalFormatting sqref="O86:O100">
    <cfRule type="expression" priority="5175" dxfId="1181" stopIfTrue="1">
      <formula>N86="x"</formula>
    </cfRule>
  </conditionalFormatting>
  <conditionalFormatting sqref="M86:M100">
    <cfRule type="expression" priority="5174" dxfId="1181" stopIfTrue="1">
      <formula>L86="x"</formula>
    </cfRule>
  </conditionalFormatting>
  <conditionalFormatting sqref="K86:K100">
    <cfRule type="expression" priority="5173" dxfId="1181" stopIfTrue="1">
      <formula>J86="x"</formula>
    </cfRule>
  </conditionalFormatting>
  <conditionalFormatting sqref="I86:I100">
    <cfRule type="expression" priority="5172" dxfId="1181" stopIfTrue="1">
      <formula>H86="x"</formula>
    </cfRule>
  </conditionalFormatting>
  <conditionalFormatting sqref="I110 K110 M110 O110 Q110 S110 U110 W110 Y110">
    <cfRule type="expression" priority="4707" dxfId="0" stopIfTrue="1">
      <formula>I110&gt;0</formula>
    </cfRule>
  </conditionalFormatting>
  <conditionalFormatting sqref="I111 K111 M111 O111 Q111 S111 U111 W111 Y111">
    <cfRule type="expression" priority="4706" dxfId="0" stopIfTrue="1">
      <formula>I111&gt;0</formula>
    </cfRule>
  </conditionalFormatting>
  <conditionalFormatting sqref="I112 K112 M112 O112 Q112 S112 U112 W112 Y112">
    <cfRule type="expression" priority="4705" dxfId="0" stopIfTrue="1">
      <formula>I112&gt;0</formula>
    </cfRule>
  </conditionalFormatting>
  <conditionalFormatting sqref="I113 K113 M113 O113 Q113 S113 U113 W113 Y113">
    <cfRule type="expression" priority="4704" dxfId="0" stopIfTrue="1">
      <formula>I113&gt;0</formula>
    </cfRule>
  </conditionalFormatting>
  <conditionalFormatting sqref="AC104:AC118">
    <cfRule type="expression" priority="4774" dxfId="1181" stopIfTrue="1">
      <formula>AB104="x"</formula>
    </cfRule>
  </conditionalFormatting>
  <conditionalFormatting sqref="I104 K104 M104 O104 Q104 S104 U104 W104 Y104">
    <cfRule type="expression" priority="4769" dxfId="0" stopIfTrue="1">
      <formula>I104&gt;0</formula>
    </cfRule>
  </conditionalFormatting>
  <conditionalFormatting sqref="I105 K105 M105 O105 Q105 S105 U105 W105 Y105">
    <cfRule type="expression" priority="4765" dxfId="0" stopIfTrue="1">
      <formula>I105&gt;0</formula>
    </cfRule>
  </conditionalFormatting>
  <conditionalFormatting sqref="I117 K117 M117 O117 Q117 S117 U117 W117 Y117">
    <cfRule type="expression" priority="4700" dxfId="0" stopIfTrue="1">
      <formula>I117&gt;0</formula>
    </cfRule>
  </conditionalFormatting>
  <conditionalFormatting sqref="I106 K106 M106 O106 Q106 S106 U106 W106 Y106">
    <cfRule type="expression" priority="4711" dxfId="0" stopIfTrue="1">
      <formula>I106&gt;0</formula>
    </cfRule>
  </conditionalFormatting>
  <conditionalFormatting sqref="I107 K107 M107 O107 Q107 S107 U107 W107 Y107">
    <cfRule type="expression" priority="4710" dxfId="0" stopIfTrue="1">
      <formula>I107&gt;0</formula>
    </cfRule>
  </conditionalFormatting>
  <conditionalFormatting sqref="I108 K108 M108 O108 Q108 S108 U108 W108 Y108">
    <cfRule type="expression" priority="4709" dxfId="0" stopIfTrue="1">
      <formula>I108&gt;0</formula>
    </cfRule>
  </conditionalFormatting>
  <conditionalFormatting sqref="I109 K109 M109 O109 Q109 S109 U109 W109 Y109">
    <cfRule type="expression" priority="4708" dxfId="0" stopIfTrue="1">
      <formula>I109&gt;0</formula>
    </cfRule>
  </conditionalFormatting>
  <conditionalFormatting sqref="I114 K114 M114 O114 Q114 S114 U114 W114 Y114">
    <cfRule type="expression" priority="4703" dxfId="0" stopIfTrue="1">
      <formula>I114&gt;0</formula>
    </cfRule>
  </conditionalFormatting>
  <conditionalFormatting sqref="I115 K115 M115 O115 Q115 S115 U115 W115 Y115">
    <cfRule type="expression" priority="4702" dxfId="0" stopIfTrue="1">
      <formula>I115&gt;0</formula>
    </cfRule>
  </conditionalFormatting>
  <conditionalFormatting sqref="I116 K116 M116 O116 Q116 S116 U116 W116 Y116">
    <cfRule type="expression" priority="4701" dxfId="0" stopIfTrue="1">
      <formula>I116&gt;0</formula>
    </cfRule>
  </conditionalFormatting>
  <conditionalFormatting sqref="I118 K118 M118 O118 Q118 S118 U118 W118 Y118">
    <cfRule type="expression" priority="4699" dxfId="0" stopIfTrue="1">
      <formula>I118&gt;0</formula>
    </cfRule>
  </conditionalFormatting>
  <conditionalFormatting sqref="AA104:AA118">
    <cfRule type="expression" priority="4698" dxfId="1181" stopIfTrue="1">
      <formula>Z104="x"</formula>
    </cfRule>
  </conditionalFormatting>
  <conditionalFormatting sqref="Y104:Y118">
    <cfRule type="expression" priority="4697" dxfId="1181" stopIfTrue="1">
      <formula>X104="x"</formula>
    </cfRule>
  </conditionalFormatting>
  <conditionalFormatting sqref="W104:W118">
    <cfRule type="expression" priority="4696" dxfId="1181" stopIfTrue="1">
      <formula>V104="x"</formula>
    </cfRule>
  </conditionalFormatting>
  <conditionalFormatting sqref="U104:U118">
    <cfRule type="expression" priority="4695" dxfId="1181" stopIfTrue="1">
      <formula>T104="x"</formula>
    </cfRule>
  </conditionalFormatting>
  <conditionalFormatting sqref="S104:S118">
    <cfRule type="expression" priority="4694" dxfId="1181" stopIfTrue="1">
      <formula>R104="x"</formula>
    </cfRule>
  </conditionalFormatting>
  <conditionalFormatting sqref="Q104:Q118">
    <cfRule type="expression" priority="4693" dxfId="1181" stopIfTrue="1">
      <formula>P104="x"</formula>
    </cfRule>
  </conditionalFormatting>
  <conditionalFormatting sqref="O104:O118">
    <cfRule type="expression" priority="4692" dxfId="1181" stopIfTrue="1">
      <formula>N104="x"</formula>
    </cfRule>
  </conditionalFormatting>
  <conditionalFormatting sqref="M104:M118">
    <cfRule type="expression" priority="4691" dxfId="1181" stopIfTrue="1">
      <formula>L104="x"</formula>
    </cfRule>
  </conditionalFormatting>
  <conditionalFormatting sqref="K104:K118">
    <cfRule type="expression" priority="4690" dxfId="1181" stopIfTrue="1">
      <formula>J104="x"</formula>
    </cfRule>
  </conditionalFormatting>
  <conditionalFormatting sqref="I104:I118">
    <cfRule type="expression" priority="4689" dxfId="1181" stopIfTrue="1">
      <formula>H104="x"</formula>
    </cfRule>
  </conditionalFormatting>
  <conditionalFormatting sqref="I152 K152 M152 O152 Q152 S152 U152 W152 Y152">
    <cfRule type="expression" priority="4176" dxfId="0" stopIfTrue="1">
      <formula>I152&gt;0</formula>
    </cfRule>
  </conditionalFormatting>
  <conditionalFormatting sqref="I177 K177 M177 O177 Q177 S177 U177 W177 Y177">
    <cfRule type="expression" priority="4022" dxfId="0" stopIfTrue="1">
      <formula>I177&gt;0</formula>
    </cfRule>
  </conditionalFormatting>
  <conditionalFormatting sqref="I178 K178 M178 O178 Q178 S178 U178 W178 Y178">
    <cfRule type="expression" priority="4021" dxfId="0" stopIfTrue="1">
      <formula>I178&gt;0</formula>
    </cfRule>
  </conditionalFormatting>
  <conditionalFormatting sqref="I179 K179 M179 O179 Q179 S179 U179 W179 Y179">
    <cfRule type="expression" priority="4020" dxfId="0" stopIfTrue="1">
      <formula>I179&gt;0</formula>
    </cfRule>
  </conditionalFormatting>
  <conditionalFormatting sqref="I180 K180 M180 O180 Q180 S180 U180 W180 Y180">
    <cfRule type="expression" priority="4019" dxfId="0" stopIfTrue="1">
      <formula>I180&gt;0</formula>
    </cfRule>
  </conditionalFormatting>
  <conditionalFormatting sqref="I181 K181 M181 O181 Q181 S181 U181 W181 Y181">
    <cfRule type="expression" priority="4018" dxfId="0" stopIfTrue="1">
      <formula>I181&gt;0</formula>
    </cfRule>
  </conditionalFormatting>
  <conditionalFormatting sqref="I182 K182 M182 O182 Q182 S182 U182 W182 Y182">
    <cfRule type="expression" priority="4017" dxfId="0" stopIfTrue="1">
      <formula>I182&gt;0</formula>
    </cfRule>
  </conditionalFormatting>
  <conditionalFormatting sqref="I183 K183 M183 O183 Q183 S183 U183 W183 Y183">
    <cfRule type="expression" priority="4016" dxfId="0" stopIfTrue="1">
      <formula>I183&gt;0</formula>
    </cfRule>
  </conditionalFormatting>
  <conditionalFormatting sqref="I184 K184 M184 O184 Q184 S184 U184 W184 Y184">
    <cfRule type="expression" priority="4015" dxfId="0" stopIfTrue="1">
      <formula>I184&gt;0</formula>
    </cfRule>
  </conditionalFormatting>
  <conditionalFormatting sqref="AC119:AC133">
    <cfRule type="expression" priority="4523" dxfId="1181" stopIfTrue="1">
      <formula>AB119="x"</formula>
    </cfRule>
  </conditionalFormatting>
  <conditionalFormatting sqref="I119 K119 M119 O119 Q119 S119 U119 W119 Y119">
    <cfRule type="expression" priority="4518" dxfId="0" stopIfTrue="1">
      <formula>I119&gt;0</formula>
    </cfRule>
  </conditionalFormatting>
  <conditionalFormatting sqref="I120 K120 M120 O120 Q120 S120 U120 W120 Y120">
    <cfRule type="expression" priority="4514" dxfId="0" stopIfTrue="1">
      <formula>I120&gt;0</formula>
    </cfRule>
  </conditionalFormatting>
  <conditionalFormatting sqref="I121 K121 M121 O121 Q121 S121 U121 W121 Y121">
    <cfRule type="expression" priority="4500" dxfId="0" stopIfTrue="1">
      <formula>I121&gt;0</formula>
    </cfRule>
  </conditionalFormatting>
  <conditionalFormatting sqref="I122:I133 K122:K133 M122:M133 O122:O133 Q122:Q133 S122:S133 U122:U133 W122:W133 Y122:Y133">
    <cfRule type="expression" priority="4499" dxfId="0" stopIfTrue="1">
      <formula>I122&gt;0</formula>
    </cfRule>
  </conditionalFormatting>
  <conditionalFormatting sqref="AA119:AA133">
    <cfRule type="expression" priority="4497" dxfId="1181" stopIfTrue="1">
      <formula>Z119="x"</formula>
    </cfRule>
  </conditionalFormatting>
  <conditionalFormatting sqref="Y119:Y133">
    <cfRule type="expression" priority="4496" dxfId="1181" stopIfTrue="1">
      <formula>X119="x"</formula>
    </cfRule>
  </conditionalFormatting>
  <conditionalFormatting sqref="W119:W133">
    <cfRule type="expression" priority="4495" dxfId="1181" stopIfTrue="1">
      <formula>V119="x"</formula>
    </cfRule>
  </conditionalFormatting>
  <conditionalFormatting sqref="U119:U133">
    <cfRule type="expression" priority="4494" dxfId="1181" stopIfTrue="1">
      <formula>T119="x"</formula>
    </cfRule>
  </conditionalFormatting>
  <conditionalFormatting sqref="S119:S133">
    <cfRule type="expression" priority="4493" dxfId="1181" stopIfTrue="1">
      <formula>R119="x"</formula>
    </cfRule>
  </conditionalFormatting>
  <conditionalFormatting sqref="Q119:Q133">
    <cfRule type="expression" priority="4492" dxfId="1181" stopIfTrue="1">
      <formula>P119="x"</formula>
    </cfRule>
  </conditionalFormatting>
  <conditionalFormatting sqref="O119:O133">
    <cfRule type="expression" priority="4491" dxfId="1181" stopIfTrue="1">
      <formula>N119="x"</formula>
    </cfRule>
  </conditionalFormatting>
  <conditionalFormatting sqref="M119:M133">
    <cfRule type="expression" priority="4490" dxfId="1181" stopIfTrue="1">
      <formula>L119="x"</formula>
    </cfRule>
  </conditionalFormatting>
  <conditionalFormatting sqref="K119:K133">
    <cfRule type="expression" priority="4489" dxfId="1181" stopIfTrue="1">
      <formula>J119="x"</formula>
    </cfRule>
  </conditionalFormatting>
  <conditionalFormatting sqref="I119:I133">
    <cfRule type="expression" priority="4488" dxfId="1181" stopIfTrue="1">
      <formula>H119="x"</formula>
    </cfRule>
  </conditionalFormatting>
  <conditionalFormatting sqref="I174 K174 M174 O174 Q174 S174 U174 W174 Y174">
    <cfRule type="expression" priority="4025" dxfId="0" stopIfTrue="1">
      <formula>I174&gt;0</formula>
    </cfRule>
  </conditionalFormatting>
  <conditionalFormatting sqref="I175 K175 M175 O175 Q175 S175 U175 W175 Y175">
    <cfRule type="expression" priority="4024" dxfId="0" stopIfTrue="1">
      <formula>I175&gt;0</formula>
    </cfRule>
  </conditionalFormatting>
  <conditionalFormatting sqref="I176 K176 M176 O176 Q176 S176 U176 W176 Y176">
    <cfRule type="expression" priority="4023" dxfId="0" stopIfTrue="1">
      <formula>I176&gt;0</formula>
    </cfRule>
  </conditionalFormatting>
  <conditionalFormatting sqref="I171 K171 M171 O171 Q171 S171 U171 W171 Y171">
    <cfRule type="expression" priority="4081" dxfId="0" stopIfTrue="1">
      <formula>I171&gt;0</formula>
    </cfRule>
  </conditionalFormatting>
  <conditionalFormatting sqref="I137 K137 M137 O137 Q137 S137 U137 W137 Y137">
    <cfRule type="expression" priority="4427" dxfId="0" stopIfTrue="1">
      <formula>I137&gt;0</formula>
    </cfRule>
  </conditionalFormatting>
  <conditionalFormatting sqref="AC137:AC151">
    <cfRule type="expression" priority="4432" dxfId="1181" stopIfTrue="1">
      <formula>AB137="x"</formula>
    </cfRule>
  </conditionalFormatting>
  <conditionalFormatting sqref="I138 K138 M138 O138 Q138 S138 U138 W138 Y138">
    <cfRule type="expression" priority="4423" dxfId="0" stopIfTrue="1">
      <formula>I138&gt;0</formula>
    </cfRule>
  </conditionalFormatting>
  <conditionalFormatting sqref="I150 K150 M150 O150 Q150 S150 U150 W150 Y150">
    <cfRule type="expression" priority="4358" dxfId="0" stopIfTrue="1">
      <formula>I150&gt;0</formula>
    </cfRule>
  </conditionalFormatting>
  <conditionalFormatting sqref="I146 K146 M146 O146 Q146 S146 U146 W146 Y146">
    <cfRule type="expression" priority="4362" dxfId="0" stopIfTrue="1">
      <formula>I146&gt;0</formula>
    </cfRule>
  </conditionalFormatting>
  <conditionalFormatting sqref="I139 K139 M139 O139 Q139 S139 U139 W139 Y139">
    <cfRule type="expression" priority="4369" dxfId="0" stopIfTrue="1">
      <formula>I139&gt;0</formula>
    </cfRule>
  </conditionalFormatting>
  <conditionalFormatting sqref="I140 K140 M140 O140 Q140 S140 U140 W140 Y140">
    <cfRule type="expression" priority="4368" dxfId="0" stopIfTrue="1">
      <formula>I140&gt;0</formula>
    </cfRule>
  </conditionalFormatting>
  <conditionalFormatting sqref="I141 K141 M141 O141 Q141 S141 U141 W141 Y141">
    <cfRule type="expression" priority="4367" dxfId="0" stopIfTrue="1">
      <formula>I141&gt;0</formula>
    </cfRule>
  </conditionalFormatting>
  <conditionalFormatting sqref="I142 K142 M142 O142 Q142 S142 U142 W142 Y142">
    <cfRule type="expression" priority="4366" dxfId="0" stopIfTrue="1">
      <formula>I142&gt;0</formula>
    </cfRule>
  </conditionalFormatting>
  <conditionalFormatting sqref="I143 K143 M143 O143 Q143 S143 U143 W143 Y143">
    <cfRule type="expression" priority="4365" dxfId="0" stopIfTrue="1">
      <formula>I143&gt;0</formula>
    </cfRule>
  </conditionalFormatting>
  <conditionalFormatting sqref="I144 K144 M144 O144 Q144 S144 U144 W144 Y144">
    <cfRule type="expression" priority="4364" dxfId="0" stopIfTrue="1">
      <formula>I144&gt;0</formula>
    </cfRule>
  </conditionalFormatting>
  <conditionalFormatting sqref="I145 K145 M145 O145 Q145 S145 U145 W145 Y145">
    <cfRule type="expression" priority="4363" dxfId="0" stopIfTrue="1">
      <formula>I145&gt;0</formula>
    </cfRule>
  </conditionalFormatting>
  <conditionalFormatting sqref="I147 K147 M147 O147 Q147 S147 U147 W147 Y147">
    <cfRule type="expression" priority="4361" dxfId="0" stopIfTrue="1">
      <formula>I147&gt;0</formula>
    </cfRule>
  </conditionalFormatting>
  <conditionalFormatting sqref="I148 K148 M148 O148 Q148 S148 U148 W148 Y148">
    <cfRule type="expression" priority="4360" dxfId="0" stopIfTrue="1">
      <formula>I148&gt;0</formula>
    </cfRule>
  </conditionalFormatting>
  <conditionalFormatting sqref="I149 K149 M149 O149 Q149 S149 U149 W149 Y149">
    <cfRule type="expression" priority="4359" dxfId="0" stopIfTrue="1">
      <formula>I149&gt;0</formula>
    </cfRule>
  </conditionalFormatting>
  <conditionalFormatting sqref="I151 K151 M151 O151 Q151 S151 U151 W151 Y151">
    <cfRule type="expression" priority="4357" dxfId="0" stopIfTrue="1">
      <formula>I151&gt;0</formula>
    </cfRule>
  </conditionalFormatting>
  <conditionalFormatting sqref="AA137:AA151">
    <cfRule type="expression" priority="4356" dxfId="1181" stopIfTrue="1">
      <formula>Z137="x"</formula>
    </cfRule>
  </conditionalFormatting>
  <conditionalFormatting sqref="Y137:Y151">
    <cfRule type="expression" priority="4355" dxfId="1181" stopIfTrue="1">
      <formula>X137="x"</formula>
    </cfRule>
  </conditionalFormatting>
  <conditionalFormatting sqref="W137:W151">
    <cfRule type="expression" priority="4354" dxfId="1181" stopIfTrue="1">
      <formula>V137="x"</formula>
    </cfRule>
  </conditionalFormatting>
  <conditionalFormatting sqref="U137:U151">
    <cfRule type="expression" priority="4353" dxfId="1181" stopIfTrue="1">
      <formula>T137="x"</formula>
    </cfRule>
  </conditionalFormatting>
  <conditionalFormatting sqref="S137:S151">
    <cfRule type="expression" priority="4352" dxfId="1181" stopIfTrue="1">
      <formula>R137="x"</formula>
    </cfRule>
  </conditionalFormatting>
  <conditionalFormatting sqref="Q137:Q151">
    <cfRule type="expression" priority="4351" dxfId="1181" stopIfTrue="1">
      <formula>P137="x"</formula>
    </cfRule>
  </conditionalFormatting>
  <conditionalFormatting sqref="O137:O151">
    <cfRule type="expression" priority="4350" dxfId="1181" stopIfTrue="1">
      <formula>N137="x"</formula>
    </cfRule>
  </conditionalFormatting>
  <conditionalFormatting sqref="M137:M151">
    <cfRule type="expression" priority="4349" dxfId="1181" stopIfTrue="1">
      <formula>L137="x"</formula>
    </cfRule>
  </conditionalFormatting>
  <conditionalFormatting sqref="K137:K151">
    <cfRule type="expression" priority="4348" dxfId="1181" stopIfTrue="1">
      <formula>J137="x"</formula>
    </cfRule>
  </conditionalFormatting>
  <conditionalFormatting sqref="I137:I151">
    <cfRule type="expression" priority="4347" dxfId="1181" stopIfTrue="1">
      <formula>H137="x"</formula>
    </cfRule>
  </conditionalFormatting>
  <conditionalFormatting sqref="I185 K185 M185 O185 Q185 S185 U185 W185 Y185">
    <cfRule type="expression" priority="3834" dxfId="0" stopIfTrue="1">
      <formula>I185&gt;0</formula>
    </cfRule>
  </conditionalFormatting>
  <conditionalFormatting sqref="I208 K208 M208 O208 Q208 S208 U208 W208 Y208">
    <cfRule type="expression" priority="3682" dxfId="0" stopIfTrue="1">
      <formula>I208&gt;0</formula>
    </cfRule>
  </conditionalFormatting>
  <conditionalFormatting sqref="I209 K209 M209 O209 Q209 S209 U209 W209 Y209">
    <cfRule type="expression" priority="3681" dxfId="0" stopIfTrue="1">
      <formula>I209&gt;0</formula>
    </cfRule>
  </conditionalFormatting>
  <conditionalFormatting sqref="I217 K217 M217 O217 Q217 S217 U217 W217 Y217">
    <cfRule type="expression" priority="3673" dxfId="0" stopIfTrue="1">
      <formula>I217&gt;0</formula>
    </cfRule>
  </conditionalFormatting>
  <conditionalFormatting sqref="I210 K210 M210 O210 Q210 S210 U210 W210 Y210">
    <cfRule type="expression" priority="3680" dxfId="0" stopIfTrue="1">
      <formula>I210&gt;0</formula>
    </cfRule>
  </conditionalFormatting>
  <conditionalFormatting sqref="I211 K211 M211 O211 Q211 S211 U211 W211 Y211">
    <cfRule type="expression" priority="3679" dxfId="0" stopIfTrue="1">
      <formula>I211&gt;0</formula>
    </cfRule>
  </conditionalFormatting>
  <conditionalFormatting sqref="I212 K212 M212 O212 Q212 S212 U212 W212 Y212">
    <cfRule type="expression" priority="3678" dxfId="0" stopIfTrue="1">
      <formula>I212&gt;0</formula>
    </cfRule>
  </conditionalFormatting>
  <conditionalFormatting sqref="I213 K213 M213 O213 Q213 S213 U213 W213 Y213">
    <cfRule type="expression" priority="3677" dxfId="0" stopIfTrue="1">
      <formula>I213&gt;0</formula>
    </cfRule>
  </conditionalFormatting>
  <conditionalFormatting sqref="I214 K214 M214 O214 Q214 S214 U214 W214 Y214">
    <cfRule type="expression" priority="3676" dxfId="0" stopIfTrue="1">
      <formula>I214&gt;0</formula>
    </cfRule>
  </conditionalFormatting>
  <conditionalFormatting sqref="I215 K215 M215 O215 Q215 S215 U215 W215 Y215">
    <cfRule type="expression" priority="3675" dxfId="0" stopIfTrue="1">
      <formula>I215&gt;0</formula>
    </cfRule>
  </conditionalFormatting>
  <conditionalFormatting sqref="I216 K216 M216 O216 Q216 S216 U216 W216 Y216">
    <cfRule type="expression" priority="3674" dxfId="0" stopIfTrue="1">
      <formula>I216&gt;0</formula>
    </cfRule>
  </conditionalFormatting>
  <conditionalFormatting sqref="AC152:AC166">
    <cfRule type="expression" priority="4181" dxfId="1181" stopIfTrue="1">
      <formula>AB152="x"</formula>
    </cfRule>
  </conditionalFormatting>
  <conditionalFormatting sqref="I153 K153 M153 O153 Q153 S153 U153 W153 Y153">
    <cfRule type="expression" priority="4172" dxfId="0" stopIfTrue="1">
      <formula>I153&gt;0</formula>
    </cfRule>
  </conditionalFormatting>
  <conditionalFormatting sqref="I154 K154 M154 O154 Q154 S154 U154 W154 Y154">
    <cfRule type="expression" priority="4158" dxfId="0" stopIfTrue="1">
      <formula>I154&gt;0</formula>
    </cfRule>
  </conditionalFormatting>
  <conditionalFormatting sqref="I155:I166 K155:K166 M155:M166 O155:O166 Q155:Q166 S155:S166 U155:U166 W155:W166 Y155:Y166">
    <cfRule type="expression" priority="4157" dxfId="0" stopIfTrue="1">
      <formula>I155&gt;0</formula>
    </cfRule>
  </conditionalFormatting>
  <conditionalFormatting sqref="AA152:AA166">
    <cfRule type="expression" priority="4155" dxfId="1181" stopIfTrue="1">
      <formula>Z152="x"</formula>
    </cfRule>
  </conditionalFormatting>
  <conditionalFormatting sqref="Y152:Y166">
    <cfRule type="expression" priority="4154" dxfId="1181" stopIfTrue="1">
      <formula>X152="x"</formula>
    </cfRule>
  </conditionalFormatting>
  <conditionalFormatting sqref="W152:W166">
    <cfRule type="expression" priority="4153" dxfId="1181" stopIfTrue="1">
      <formula>V152="x"</formula>
    </cfRule>
  </conditionalFormatting>
  <conditionalFormatting sqref="U152:U166">
    <cfRule type="expression" priority="4152" dxfId="1181" stopIfTrue="1">
      <formula>T152="x"</formula>
    </cfRule>
  </conditionalFormatting>
  <conditionalFormatting sqref="S152:S166">
    <cfRule type="expression" priority="4151" dxfId="1181" stopIfTrue="1">
      <formula>R152="x"</formula>
    </cfRule>
  </conditionalFormatting>
  <conditionalFormatting sqref="Q152:Q166">
    <cfRule type="expression" priority="4150" dxfId="1181" stopIfTrue="1">
      <formula>P152="x"</formula>
    </cfRule>
  </conditionalFormatting>
  <conditionalFormatting sqref="O152:O166">
    <cfRule type="expression" priority="4149" dxfId="1181" stopIfTrue="1">
      <formula>N152="x"</formula>
    </cfRule>
  </conditionalFormatting>
  <conditionalFormatting sqref="M152:M166">
    <cfRule type="expression" priority="4148" dxfId="1181" stopIfTrue="1">
      <formula>L152="x"</formula>
    </cfRule>
  </conditionalFormatting>
  <conditionalFormatting sqref="K152:K166">
    <cfRule type="expression" priority="4147" dxfId="1181" stopIfTrue="1">
      <formula>J152="x"</formula>
    </cfRule>
  </conditionalFormatting>
  <conditionalFormatting sqref="I152:I166">
    <cfRule type="expression" priority="4146" dxfId="1181" stopIfTrue="1">
      <formula>H152="x"</formula>
    </cfRule>
  </conditionalFormatting>
  <conditionalFormatting sqref="I205 K205 M205 O205 Q205 S205 U205 W205 Y205">
    <cfRule type="expression" priority="3685" dxfId="0" stopIfTrue="1">
      <formula>I205&gt;0</formula>
    </cfRule>
  </conditionalFormatting>
  <conditionalFormatting sqref="I206 K206 M206 O206 Q206 S206 U206 W206 Y206">
    <cfRule type="expression" priority="3684" dxfId="0" stopIfTrue="1">
      <formula>I206&gt;0</formula>
    </cfRule>
  </conditionalFormatting>
  <conditionalFormatting sqref="I207 K207 M207 O207 Q207 S207 U207 W207 Y207">
    <cfRule type="expression" priority="3683" dxfId="0" stopIfTrue="1">
      <formula>I207&gt;0</formula>
    </cfRule>
  </conditionalFormatting>
  <conditionalFormatting sqref="I170 K170 M170 O170 Q170 S170 U170 W170 Y170">
    <cfRule type="expression" priority="4085" dxfId="0" stopIfTrue="1">
      <formula>I170&gt;0</formula>
    </cfRule>
  </conditionalFormatting>
  <conditionalFormatting sqref="AC170:AC184">
    <cfRule type="expression" priority="4090" dxfId="1181" stopIfTrue="1">
      <formula>AB170="x"</formula>
    </cfRule>
  </conditionalFormatting>
  <conditionalFormatting sqref="I172 K172 M172 O172 Q172 S172 U172 W172 Y172">
    <cfRule type="expression" priority="4027" dxfId="0" stopIfTrue="1">
      <formula>I172&gt;0</formula>
    </cfRule>
  </conditionalFormatting>
  <conditionalFormatting sqref="I173 K173 M173 O173 Q173 S173 U173 W173 Y173">
    <cfRule type="expression" priority="4026" dxfId="0" stopIfTrue="1">
      <formula>I173&gt;0</formula>
    </cfRule>
  </conditionalFormatting>
  <conditionalFormatting sqref="AA170:AA184">
    <cfRule type="expression" priority="4014" dxfId="1181" stopIfTrue="1">
      <formula>Z170="x"</formula>
    </cfRule>
  </conditionalFormatting>
  <conditionalFormatting sqref="Y170:Y184">
    <cfRule type="expression" priority="4013" dxfId="1181" stopIfTrue="1">
      <formula>X170="x"</formula>
    </cfRule>
  </conditionalFormatting>
  <conditionalFormatting sqref="W170:W184">
    <cfRule type="expression" priority="4012" dxfId="1181" stopIfTrue="1">
      <formula>V170="x"</formula>
    </cfRule>
  </conditionalFormatting>
  <conditionalFormatting sqref="U170:U184">
    <cfRule type="expression" priority="4011" dxfId="1181" stopIfTrue="1">
      <formula>T170="x"</formula>
    </cfRule>
  </conditionalFormatting>
  <conditionalFormatting sqref="S170:S184">
    <cfRule type="expression" priority="4010" dxfId="1181" stopIfTrue="1">
      <formula>R170="x"</formula>
    </cfRule>
  </conditionalFormatting>
  <conditionalFormatting sqref="Q170:Q184">
    <cfRule type="expression" priority="4009" dxfId="1181" stopIfTrue="1">
      <formula>P170="x"</formula>
    </cfRule>
  </conditionalFormatting>
  <conditionalFormatting sqref="O170:O184">
    <cfRule type="expression" priority="4008" dxfId="1181" stopIfTrue="1">
      <formula>N170="x"</formula>
    </cfRule>
  </conditionalFormatting>
  <conditionalFormatting sqref="M170:M184">
    <cfRule type="expression" priority="4007" dxfId="1181" stopIfTrue="1">
      <formula>L170="x"</formula>
    </cfRule>
  </conditionalFormatting>
  <conditionalFormatting sqref="K170:K184">
    <cfRule type="expression" priority="4006" dxfId="1181" stopIfTrue="1">
      <formula>J170="x"</formula>
    </cfRule>
  </conditionalFormatting>
  <conditionalFormatting sqref="I170:I184">
    <cfRule type="expression" priority="4005" dxfId="1181" stopIfTrue="1">
      <formula>H170="x"</formula>
    </cfRule>
  </conditionalFormatting>
  <conditionalFormatting sqref="I239 K239 M239 O239 Q239 S239 U239 W239 Y239">
    <cfRule type="expression" priority="3342" dxfId="0" stopIfTrue="1">
      <formula>I239&gt;0</formula>
    </cfRule>
  </conditionalFormatting>
  <conditionalFormatting sqref="I240 K240 M240 O240 Q240 S240 U240 W240 Y240">
    <cfRule type="expression" priority="3341" dxfId="0" stopIfTrue="1">
      <formula>I240&gt;0</formula>
    </cfRule>
  </conditionalFormatting>
  <conditionalFormatting sqref="I248 K248 M248 O248 Q248 S248 U248 W248 Y248">
    <cfRule type="expression" priority="3333" dxfId="0" stopIfTrue="1">
      <formula>I248&gt;0</formula>
    </cfRule>
  </conditionalFormatting>
  <conditionalFormatting sqref="I241 K241 M241 O241 Q241 S241 U241 W241 Y241">
    <cfRule type="expression" priority="3340" dxfId="0" stopIfTrue="1">
      <formula>I241&gt;0</formula>
    </cfRule>
  </conditionalFormatting>
  <conditionalFormatting sqref="I242 K242 M242 O242 Q242 S242 U242 W242 Y242">
    <cfRule type="expression" priority="3339" dxfId="0" stopIfTrue="1">
      <formula>I242&gt;0</formula>
    </cfRule>
  </conditionalFormatting>
  <conditionalFormatting sqref="I243 K243 M243 O243 Q243 S243 U243 W243 Y243">
    <cfRule type="expression" priority="3338" dxfId="0" stopIfTrue="1">
      <formula>I243&gt;0</formula>
    </cfRule>
  </conditionalFormatting>
  <conditionalFormatting sqref="I244 K244 M244 O244 Q244 S244 U244 W244 Y244">
    <cfRule type="expression" priority="3337" dxfId="0" stopIfTrue="1">
      <formula>I244&gt;0</formula>
    </cfRule>
  </conditionalFormatting>
  <conditionalFormatting sqref="I245 K245 M245 O245 Q245 S245 U245 W245 Y245">
    <cfRule type="expression" priority="3336" dxfId="0" stopIfTrue="1">
      <formula>I245&gt;0</formula>
    </cfRule>
  </conditionalFormatting>
  <conditionalFormatting sqref="I246 K246 M246 O246 Q246 S246 U246 W246 Y246">
    <cfRule type="expression" priority="3335" dxfId="0" stopIfTrue="1">
      <formula>I246&gt;0</formula>
    </cfRule>
  </conditionalFormatting>
  <conditionalFormatting sqref="I247 K247 M247 O247 Q247 S247 U247 W247 Y247">
    <cfRule type="expression" priority="3334" dxfId="0" stopIfTrue="1">
      <formula>I247&gt;0</formula>
    </cfRule>
  </conditionalFormatting>
  <conditionalFormatting sqref="I249 K249 M249 O249 Q249 S249 U249 W249 Y249">
    <cfRule type="expression" priority="3332" dxfId="0" stopIfTrue="1">
      <formula>I249&gt;0</formula>
    </cfRule>
  </conditionalFormatting>
  <conditionalFormatting sqref="I250 K250 M250 O250 Q250 S250 U250 W250 Y250">
    <cfRule type="expression" priority="3331" dxfId="0" stopIfTrue="1">
      <formula>I250&gt;0</formula>
    </cfRule>
  </conditionalFormatting>
  <conditionalFormatting sqref="AC185:AC199">
    <cfRule type="expression" priority="3839" dxfId="1181" stopIfTrue="1">
      <formula>AB185="x"</formula>
    </cfRule>
  </conditionalFormatting>
  <conditionalFormatting sqref="I186 K186 M186 O186 Q186 S186 U186 W186 Y186">
    <cfRule type="expression" priority="3830" dxfId="0" stopIfTrue="1">
      <formula>I186&gt;0</formula>
    </cfRule>
  </conditionalFormatting>
  <conditionalFormatting sqref="I187 K187 M187 O187 Q187 S187 U187 W187 Y187">
    <cfRule type="expression" priority="3816" dxfId="0" stopIfTrue="1">
      <formula>I187&gt;0</formula>
    </cfRule>
  </conditionalFormatting>
  <conditionalFormatting sqref="I188:I199 K188:K199 M188:M199 O188:O199 Q188:Q199 S188:S199 U188:U199 W188:W199 Y188:Y199">
    <cfRule type="expression" priority="3815" dxfId="0" stopIfTrue="1">
      <formula>I188&gt;0</formula>
    </cfRule>
  </conditionalFormatting>
  <conditionalFormatting sqref="AA185:AA199">
    <cfRule type="expression" priority="3813" dxfId="1181" stopIfTrue="1">
      <formula>Z185="x"</formula>
    </cfRule>
  </conditionalFormatting>
  <conditionalFormatting sqref="Y185:Y199">
    <cfRule type="expression" priority="3812" dxfId="1181" stopIfTrue="1">
      <formula>X185="x"</formula>
    </cfRule>
  </conditionalFormatting>
  <conditionalFormatting sqref="W185:W199">
    <cfRule type="expression" priority="3811" dxfId="1181" stopIfTrue="1">
      <formula>V185="x"</formula>
    </cfRule>
  </conditionalFormatting>
  <conditionalFormatting sqref="U185:U199">
    <cfRule type="expression" priority="3810" dxfId="1181" stopIfTrue="1">
      <formula>T185="x"</formula>
    </cfRule>
  </conditionalFormatting>
  <conditionalFormatting sqref="S185:S199">
    <cfRule type="expression" priority="3809" dxfId="1181" stopIfTrue="1">
      <formula>R185="x"</formula>
    </cfRule>
  </conditionalFormatting>
  <conditionalFormatting sqref="Q185:Q199">
    <cfRule type="expression" priority="3808" dxfId="1181" stopIfTrue="1">
      <formula>P185="x"</formula>
    </cfRule>
  </conditionalFormatting>
  <conditionalFormatting sqref="O185:O199">
    <cfRule type="expression" priority="3807" dxfId="1181" stopIfTrue="1">
      <formula>N185="x"</formula>
    </cfRule>
  </conditionalFormatting>
  <conditionalFormatting sqref="M185:M199">
    <cfRule type="expression" priority="3806" dxfId="1181" stopIfTrue="1">
      <formula>L185="x"</formula>
    </cfRule>
  </conditionalFormatting>
  <conditionalFormatting sqref="K185:K199">
    <cfRule type="expression" priority="3805" dxfId="1181" stopIfTrue="1">
      <formula>J185="x"</formula>
    </cfRule>
  </conditionalFormatting>
  <conditionalFormatting sqref="I185:I199">
    <cfRule type="expression" priority="3804" dxfId="1181" stopIfTrue="1">
      <formula>H185="x"</formula>
    </cfRule>
  </conditionalFormatting>
  <conditionalFormatting sqref="I238 K238 M238 O238 Q238 S238 U238 W238 Y238">
    <cfRule type="expression" priority="3343" dxfId="0" stopIfTrue="1">
      <formula>I238&gt;0</formula>
    </cfRule>
  </conditionalFormatting>
  <conditionalFormatting sqref="AC203:AC217">
    <cfRule type="expression" priority="3748" dxfId="1181" stopIfTrue="1">
      <formula>AB203="x"</formula>
    </cfRule>
  </conditionalFormatting>
  <conditionalFormatting sqref="I203 K203 M203 O203 Q203 S203 U203 W203 Y203">
    <cfRule type="expression" priority="3743" dxfId="0" stopIfTrue="1">
      <formula>I203&gt;0</formula>
    </cfRule>
  </conditionalFormatting>
  <conditionalFormatting sqref="I204 K204 M204 O204 Q204 S204 U204 W204 Y204">
    <cfRule type="expression" priority="3739" dxfId="0" stopIfTrue="1">
      <formula>I204&gt;0</formula>
    </cfRule>
  </conditionalFormatting>
  <conditionalFormatting sqref="AA203:AA217">
    <cfRule type="expression" priority="3672" dxfId="1181" stopIfTrue="1">
      <formula>Z203="x"</formula>
    </cfRule>
  </conditionalFormatting>
  <conditionalFormatting sqref="Y203:Y217">
    <cfRule type="expression" priority="3671" dxfId="1181" stopIfTrue="1">
      <formula>X203="x"</formula>
    </cfRule>
  </conditionalFormatting>
  <conditionalFormatting sqref="W203:W217">
    <cfRule type="expression" priority="3670" dxfId="1181" stopIfTrue="1">
      <formula>V203="x"</formula>
    </cfRule>
  </conditionalFormatting>
  <conditionalFormatting sqref="U203:U217">
    <cfRule type="expression" priority="3669" dxfId="1181" stopIfTrue="1">
      <formula>T203="x"</formula>
    </cfRule>
  </conditionalFormatting>
  <conditionalFormatting sqref="S203:S217">
    <cfRule type="expression" priority="3668" dxfId="1181" stopIfTrue="1">
      <formula>R203="x"</formula>
    </cfRule>
  </conditionalFormatting>
  <conditionalFormatting sqref="Q203:Q217">
    <cfRule type="expression" priority="3667" dxfId="1181" stopIfTrue="1">
      <formula>P203="x"</formula>
    </cfRule>
  </conditionalFormatting>
  <conditionalFormatting sqref="O203:O217">
    <cfRule type="expression" priority="3666" dxfId="1181" stopIfTrue="1">
      <formula>N203="x"</formula>
    </cfRule>
  </conditionalFormatting>
  <conditionalFormatting sqref="M203:M217">
    <cfRule type="expression" priority="3665" dxfId="1181" stopIfTrue="1">
      <formula>L203="x"</formula>
    </cfRule>
  </conditionalFormatting>
  <conditionalFormatting sqref="K203:K217">
    <cfRule type="expression" priority="3664" dxfId="1181" stopIfTrue="1">
      <formula>J203="x"</formula>
    </cfRule>
  </conditionalFormatting>
  <conditionalFormatting sqref="I203:I217">
    <cfRule type="expression" priority="3663" dxfId="1181" stopIfTrue="1">
      <formula>H203="x"</formula>
    </cfRule>
  </conditionalFormatting>
  <conditionalFormatting sqref="AC218:AC232">
    <cfRule type="expression" priority="3497" dxfId="1181" stopIfTrue="1">
      <formula>AB218="x"</formula>
    </cfRule>
  </conditionalFormatting>
  <conditionalFormatting sqref="I218 K218 M218 O218 Q218 S218 U218 W218 Y218">
    <cfRule type="expression" priority="3492" dxfId="0" stopIfTrue="1">
      <formula>I218&gt;0</formula>
    </cfRule>
  </conditionalFormatting>
  <conditionalFormatting sqref="I219 K219 M219 O219 Q219 S219 U219 W219 Y219">
    <cfRule type="expression" priority="3488" dxfId="0" stopIfTrue="1">
      <formula>I219&gt;0</formula>
    </cfRule>
  </conditionalFormatting>
  <conditionalFormatting sqref="I220 K220 M220 O220 Q220 S220 U220 W220 Y220">
    <cfRule type="expression" priority="3474" dxfId="0" stopIfTrue="1">
      <formula>I220&gt;0</formula>
    </cfRule>
  </conditionalFormatting>
  <conditionalFormatting sqref="I221:I232 K221:K232 M221:M232 O221:O232 Q221:Q232 S221:S232 U221:U232 W221:W232 Y221:Y232">
    <cfRule type="expression" priority="3473" dxfId="0" stopIfTrue="1">
      <formula>I221&gt;0</formula>
    </cfRule>
  </conditionalFormatting>
  <conditionalFormatting sqref="AA218:AA232">
    <cfRule type="expression" priority="3471" dxfId="1181" stopIfTrue="1">
      <formula>Z218="x"</formula>
    </cfRule>
  </conditionalFormatting>
  <conditionalFormatting sqref="Y218:Y232">
    <cfRule type="expression" priority="3470" dxfId="1181" stopIfTrue="1">
      <formula>X218="x"</formula>
    </cfRule>
  </conditionalFormatting>
  <conditionalFormatting sqref="W218:W232">
    <cfRule type="expression" priority="3469" dxfId="1181" stopIfTrue="1">
      <formula>V218="x"</formula>
    </cfRule>
  </conditionalFormatting>
  <conditionalFormatting sqref="U218:U232">
    <cfRule type="expression" priority="3468" dxfId="1181" stopIfTrue="1">
      <formula>T218="x"</formula>
    </cfRule>
  </conditionalFormatting>
  <conditionalFormatting sqref="S218:S232">
    <cfRule type="expression" priority="3467" dxfId="1181" stopIfTrue="1">
      <formula>R218="x"</formula>
    </cfRule>
  </conditionalFormatting>
  <conditionalFormatting sqref="Q218:Q232">
    <cfRule type="expression" priority="3466" dxfId="1181" stopIfTrue="1">
      <formula>P218="x"</formula>
    </cfRule>
  </conditionalFormatting>
  <conditionalFormatting sqref="O218:O232">
    <cfRule type="expression" priority="3465" dxfId="1181" stopIfTrue="1">
      <formula>N218="x"</formula>
    </cfRule>
  </conditionalFormatting>
  <conditionalFormatting sqref="M218:M232">
    <cfRule type="expression" priority="3464" dxfId="1181" stopIfTrue="1">
      <formula>L218="x"</formula>
    </cfRule>
  </conditionalFormatting>
  <conditionalFormatting sqref="K218:K232">
    <cfRule type="expression" priority="3463" dxfId="1181" stopIfTrue="1">
      <formula>J218="x"</formula>
    </cfRule>
  </conditionalFormatting>
  <conditionalFormatting sqref="I218:I232">
    <cfRule type="expression" priority="3462" dxfId="1181" stopIfTrue="1">
      <formula>H218="x"</formula>
    </cfRule>
  </conditionalFormatting>
  <conditionalFormatting sqref="I237 K237 M237 O237 Q237 S237 U237 W237 Y237">
    <cfRule type="expression" priority="3397" dxfId="0" stopIfTrue="1">
      <formula>I237&gt;0</formula>
    </cfRule>
  </conditionalFormatting>
  <conditionalFormatting sqref="AC236:AC250">
    <cfRule type="expression" priority="3406" dxfId="1181" stopIfTrue="1">
      <formula>AB236="x"</formula>
    </cfRule>
  </conditionalFormatting>
  <conditionalFormatting sqref="I236 K236 M236 O236 Q236 S236 U236 W236 Y236">
    <cfRule type="expression" priority="3401" dxfId="0" stopIfTrue="1">
      <formula>I236&gt;0</formula>
    </cfRule>
  </conditionalFormatting>
  <conditionalFormatting sqref="AA236:AA250">
    <cfRule type="expression" priority="3330" dxfId="1181" stopIfTrue="1">
      <formula>Z236="x"</formula>
    </cfRule>
  </conditionalFormatting>
  <conditionalFormatting sqref="Y236:Y250">
    <cfRule type="expression" priority="3329" dxfId="1181" stopIfTrue="1">
      <formula>X236="x"</formula>
    </cfRule>
  </conditionalFormatting>
  <conditionalFormatting sqref="W236:W250">
    <cfRule type="expression" priority="3328" dxfId="1181" stopIfTrue="1">
      <formula>V236="x"</formula>
    </cfRule>
  </conditionalFormatting>
  <conditionalFormatting sqref="U236:U250">
    <cfRule type="expression" priority="3327" dxfId="1181" stopIfTrue="1">
      <formula>T236="x"</formula>
    </cfRule>
  </conditionalFormatting>
  <conditionalFormatting sqref="S236:S250">
    <cfRule type="expression" priority="3326" dxfId="1181" stopIfTrue="1">
      <formula>R236="x"</formula>
    </cfRule>
  </conditionalFormatting>
  <conditionalFormatting sqref="Q236:Q250">
    <cfRule type="expression" priority="3325" dxfId="1181" stopIfTrue="1">
      <formula>P236="x"</formula>
    </cfRule>
  </conditionalFormatting>
  <conditionalFormatting sqref="O236:O250">
    <cfRule type="expression" priority="3324" dxfId="1181" stopIfTrue="1">
      <formula>N236="x"</formula>
    </cfRule>
  </conditionalFormatting>
  <conditionalFormatting sqref="M236:M250">
    <cfRule type="expression" priority="3323" dxfId="1181" stopIfTrue="1">
      <formula>L236="x"</formula>
    </cfRule>
  </conditionalFormatting>
  <conditionalFormatting sqref="K236:K250">
    <cfRule type="expression" priority="3322" dxfId="1181" stopIfTrue="1">
      <formula>J236="x"</formula>
    </cfRule>
  </conditionalFormatting>
  <conditionalFormatting sqref="I236:I250">
    <cfRule type="expression" priority="3321" dxfId="1181" stopIfTrue="1">
      <formula>H236="x"</formula>
    </cfRule>
  </conditionalFormatting>
  <conditionalFormatting sqref="AC251:AC265">
    <cfRule type="expression" priority="3155" dxfId="1181" stopIfTrue="1">
      <formula>AB251="x"</formula>
    </cfRule>
  </conditionalFormatting>
  <conditionalFormatting sqref="I251 K251 M251 O251 Q251 S251 U251 W251 Y251">
    <cfRule type="expression" priority="3150" dxfId="0" stopIfTrue="1">
      <formula>I251&gt;0</formula>
    </cfRule>
  </conditionalFormatting>
  <conditionalFormatting sqref="I252 K252 M252 O252 Q252 S252 U252 W252 Y252">
    <cfRule type="expression" priority="3146" dxfId="0" stopIfTrue="1">
      <formula>I252&gt;0</formula>
    </cfRule>
  </conditionalFormatting>
  <conditionalFormatting sqref="I253 K253 M253 O253 Q253 S253 U253 W253 Y253">
    <cfRule type="expression" priority="3132" dxfId="0" stopIfTrue="1">
      <formula>I253&gt;0</formula>
    </cfRule>
  </conditionalFormatting>
  <conditionalFormatting sqref="I254:I265 K254:K265 M254:M265 O254:O265 Q254:Q265 S254:S265 U254:U265 W254:W265 Y254:Y265">
    <cfRule type="expression" priority="3131" dxfId="0" stopIfTrue="1">
      <formula>I254&gt;0</formula>
    </cfRule>
  </conditionalFormatting>
  <conditionalFormatting sqref="AA251:AA265">
    <cfRule type="expression" priority="3129" dxfId="1181" stopIfTrue="1">
      <formula>Z251="x"</formula>
    </cfRule>
  </conditionalFormatting>
  <conditionalFormatting sqref="Y251:Y265">
    <cfRule type="expression" priority="3128" dxfId="1181" stopIfTrue="1">
      <formula>X251="x"</formula>
    </cfRule>
  </conditionalFormatting>
  <conditionalFormatting sqref="W251:W265">
    <cfRule type="expression" priority="3127" dxfId="1181" stopIfTrue="1">
      <formula>V251="x"</formula>
    </cfRule>
  </conditionalFormatting>
  <conditionalFormatting sqref="U251:U265">
    <cfRule type="expression" priority="3126" dxfId="1181" stopIfTrue="1">
      <formula>T251="x"</formula>
    </cfRule>
  </conditionalFormatting>
  <conditionalFormatting sqref="S251:S265">
    <cfRule type="expression" priority="3125" dxfId="1181" stopIfTrue="1">
      <formula>R251="x"</formula>
    </cfRule>
  </conditionalFormatting>
  <conditionalFormatting sqref="Q251:Q265">
    <cfRule type="expression" priority="3124" dxfId="1181" stopIfTrue="1">
      <formula>P251="x"</formula>
    </cfRule>
  </conditionalFormatting>
  <conditionalFormatting sqref="O251:O265">
    <cfRule type="expression" priority="3123" dxfId="1181" stopIfTrue="1">
      <formula>N251="x"</formula>
    </cfRule>
  </conditionalFormatting>
  <conditionalFormatting sqref="M251:M265">
    <cfRule type="expression" priority="3122" dxfId="1181" stopIfTrue="1">
      <formula>L251="x"</formula>
    </cfRule>
  </conditionalFormatting>
  <conditionalFormatting sqref="K251:K265">
    <cfRule type="expression" priority="3121" dxfId="1181" stopIfTrue="1">
      <formula>J251="x"</formula>
    </cfRule>
  </conditionalFormatting>
  <conditionalFormatting sqref="I251:I265">
    <cfRule type="expression" priority="3120" dxfId="1181" stopIfTrue="1">
      <formula>H251="x"</formula>
    </cfRule>
  </conditionalFormatting>
  <conditionalFormatting sqref="AC302:AC316">
    <cfRule type="expression" priority="3064" dxfId="1181" stopIfTrue="1">
      <formula>AB302="x"</formula>
    </cfRule>
  </conditionalFormatting>
  <conditionalFormatting sqref="AC317:AC331">
    <cfRule type="expression" priority="2813" dxfId="1181" stopIfTrue="1">
      <formula>AB317="x"</formula>
    </cfRule>
  </conditionalFormatting>
  <conditionalFormatting sqref="AA302">
    <cfRule type="expression" priority="2717" dxfId="1181" stopIfTrue="1">
      <formula>Z302="x"</formula>
    </cfRule>
  </conditionalFormatting>
  <conditionalFormatting sqref="Y302">
    <cfRule type="expression" priority="2716" dxfId="1181" stopIfTrue="1">
      <formula>X302="x"</formula>
    </cfRule>
  </conditionalFormatting>
  <conditionalFormatting sqref="W302">
    <cfRule type="expression" priority="2715" dxfId="1181" stopIfTrue="1">
      <formula>V302="x"</formula>
    </cfRule>
  </conditionalFormatting>
  <conditionalFormatting sqref="U302">
    <cfRule type="expression" priority="2714" dxfId="1181" stopIfTrue="1">
      <formula>T302="x"</formula>
    </cfRule>
  </conditionalFormatting>
  <conditionalFormatting sqref="S302">
    <cfRule type="expression" priority="2713" dxfId="1181" stopIfTrue="1">
      <formula>R302="x"</formula>
    </cfRule>
  </conditionalFormatting>
  <conditionalFormatting sqref="Q302">
    <cfRule type="expression" priority="2712" dxfId="1181" stopIfTrue="1">
      <formula>P302="x"</formula>
    </cfRule>
  </conditionalFormatting>
  <conditionalFormatting sqref="O302">
    <cfRule type="expression" priority="2711" dxfId="1181" stopIfTrue="1">
      <formula>N302="x"</formula>
    </cfRule>
  </conditionalFormatting>
  <conditionalFormatting sqref="M302">
    <cfRule type="expression" priority="2710" dxfId="1181" stopIfTrue="1">
      <formula>L302="x"</formula>
    </cfRule>
  </conditionalFormatting>
  <conditionalFormatting sqref="K302">
    <cfRule type="expression" priority="2709" dxfId="1181" stopIfTrue="1">
      <formula>J302="x"</formula>
    </cfRule>
  </conditionalFormatting>
  <conditionalFormatting sqref="I302">
    <cfRule type="expression" priority="2708" dxfId="1181" stopIfTrue="1">
      <formula>H302="x"</formula>
    </cfRule>
  </conditionalFormatting>
  <conditionalFormatting sqref="AA303">
    <cfRule type="expression" priority="2691" dxfId="1181" stopIfTrue="1">
      <formula>Z303="x"</formula>
    </cfRule>
  </conditionalFormatting>
  <conditionalFormatting sqref="Y303">
    <cfRule type="expression" priority="2690" dxfId="1181" stopIfTrue="1">
      <formula>X303="x"</formula>
    </cfRule>
  </conditionalFormatting>
  <conditionalFormatting sqref="W303">
    <cfRule type="expression" priority="2689" dxfId="1181" stopIfTrue="1">
      <formula>V303="x"</formula>
    </cfRule>
  </conditionalFormatting>
  <conditionalFormatting sqref="U303">
    <cfRule type="expression" priority="2688" dxfId="1181" stopIfTrue="1">
      <formula>T303="x"</formula>
    </cfRule>
  </conditionalFormatting>
  <conditionalFormatting sqref="S303">
    <cfRule type="expression" priority="2687" dxfId="1181" stopIfTrue="1">
      <formula>R303="x"</formula>
    </cfRule>
  </conditionalFormatting>
  <conditionalFormatting sqref="Q303">
    <cfRule type="expression" priority="2686" dxfId="1181" stopIfTrue="1">
      <formula>P303="x"</formula>
    </cfRule>
  </conditionalFormatting>
  <conditionalFormatting sqref="O303">
    <cfRule type="expression" priority="2685" dxfId="1181" stopIfTrue="1">
      <formula>N303="x"</formula>
    </cfRule>
  </conditionalFormatting>
  <conditionalFormatting sqref="M303">
    <cfRule type="expression" priority="2684" dxfId="1181" stopIfTrue="1">
      <formula>L303="x"</formula>
    </cfRule>
  </conditionalFormatting>
  <conditionalFormatting sqref="K303">
    <cfRule type="expression" priority="2683" dxfId="1181" stopIfTrue="1">
      <formula>J303="x"</formula>
    </cfRule>
  </conditionalFormatting>
  <conditionalFormatting sqref="AA304">
    <cfRule type="expression" priority="2665" dxfId="1181" stopIfTrue="1">
      <formula>Z304="x"</formula>
    </cfRule>
  </conditionalFormatting>
  <conditionalFormatting sqref="Y304">
    <cfRule type="expression" priority="2664" dxfId="1181" stopIfTrue="1">
      <formula>X304="x"</formula>
    </cfRule>
  </conditionalFormatting>
  <conditionalFormatting sqref="W304">
    <cfRule type="expression" priority="2663" dxfId="1181" stopIfTrue="1">
      <formula>V304="x"</formula>
    </cfRule>
  </conditionalFormatting>
  <conditionalFormatting sqref="U304">
    <cfRule type="expression" priority="2662" dxfId="1181" stopIfTrue="1">
      <formula>T304="x"</formula>
    </cfRule>
  </conditionalFormatting>
  <conditionalFormatting sqref="S304">
    <cfRule type="expression" priority="2661" dxfId="1181" stopIfTrue="1">
      <formula>R304="x"</formula>
    </cfRule>
  </conditionalFormatting>
  <conditionalFormatting sqref="Q304">
    <cfRule type="expression" priority="2660" dxfId="1181" stopIfTrue="1">
      <formula>P304="x"</formula>
    </cfRule>
  </conditionalFormatting>
  <conditionalFormatting sqref="O304">
    <cfRule type="expression" priority="2659" dxfId="1181" stopIfTrue="1">
      <formula>N304="x"</formula>
    </cfRule>
  </conditionalFormatting>
  <conditionalFormatting sqref="M304">
    <cfRule type="expression" priority="2658" dxfId="1181" stopIfTrue="1">
      <formula>L304="x"</formula>
    </cfRule>
  </conditionalFormatting>
  <conditionalFormatting sqref="K304">
    <cfRule type="expression" priority="2657" dxfId="1181" stopIfTrue="1">
      <formula>J304="x"</formula>
    </cfRule>
  </conditionalFormatting>
  <conditionalFormatting sqref="I303:I304">
    <cfRule type="expression" priority="2656" dxfId="1181" stopIfTrue="1">
      <formula>H303="x"</formula>
    </cfRule>
  </conditionalFormatting>
  <conditionalFormatting sqref="AA305">
    <cfRule type="expression" priority="2639" dxfId="1181" stopIfTrue="1">
      <formula>Z305="x"</formula>
    </cfRule>
  </conditionalFormatting>
  <conditionalFormatting sqref="Y305">
    <cfRule type="expression" priority="2638" dxfId="1181" stopIfTrue="1">
      <formula>X305="x"</formula>
    </cfRule>
  </conditionalFormatting>
  <conditionalFormatting sqref="W305">
    <cfRule type="expression" priority="2637" dxfId="1181" stopIfTrue="1">
      <formula>V305="x"</formula>
    </cfRule>
  </conditionalFormatting>
  <conditionalFormatting sqref="U305">
    <cfRule type="expression" priority="2636" dxfId="1181" stopIfTrue="1">
      <formula>T305="x"</formula>
    </cfRule>
  </conditionalFormatting>
  <conditionalFormatting sqref="S305">
    <cfRule type="expression" priority="2635" dxfId="1181" stopIfTrue="1">
      <formula>R305="x"</formula>
    </cfRule>
  </conditionalFormatting>
  <conditionalFormatting sqref="Q305">
    <cfRule type="expression" priority="2634" dxfId="1181" stopIfTrue="1">
      <formula>P305="x"</formula>
    </cfRule>
  </conditionalFormatting>
  <conditionalFormatting sqref="O305">
    <cfRule type="expression" priority="2633" dxfId="1181" stopIfTrue="1">
      <formula>N305="x"</formula>
    </cfRule>
  </conditionalFormatting>
  <conditionalFormatting sqref="M305">
    <cfRule type="expression" priority="2632" dxfId="1181" stopIfTrue="1">
      <formula>L305="x"</formula>
    </cfRule>
  </conditionalFormatting>
  <conditionalFormatting sqref="K305">
    <cfRule type="expression" priority="2631" dxfId="1181" stopIfTrue="1">
      <formula>J305="x"</formula>
    </cfRule>
  </conditionalFormatting>
  <conditionalFormatting sqref="I305">
    <cfRule type="expression" priority="2630" dxfId="1181" stopIfTrue="1">
      <formula>H305="x"</formula>
    </cfRule>
  </conditionalFormatting>
  <conditionalFormatting sqref="J6:J34">
    <cfRule type="expression" priority="2187" dxfId="0" stopIfTrue="1">
      <formula>J6&gt;0</formula>
    </cfRule>
  </conditionalFormatting>
  <conditionalFormatting sqref="AA306">
    <cfRule type="expression" priority="2613" dxfId="1181" stopIfTrue="1">
      <formula>Z306="x"</formula>
    </cfRule>
  </conditionalFormatting>
  <conditionalFormatting sqref="Y306">
    <cfRule type="expression" priority="2612" dxfId="1181" stopIfTrue="1">
      <formula>X306="x"</formula>
    </cfRule>
  </conditionalFormatting>
  <conditionalFormatting sqref="W306">
    <cfRule type="expression" priority="2611" dxfId="1181" stopIfTrue="1">
      <formula>V306="x"</formula>
    </cfRule>
  </conditionalFormatting>
  <conditionalFormatting sqref="U306">
    <cfRule type="expression" priority="2610" dxfId="1181" stopIfTrue="1">
      <formula>T306="x"</formula>
    </cfRule>
  </conditionalFormatting>
  <conditionalFormatting sqref="S306">
    <cfRule type="expression" priority="2609" dxfId="1181" stopIfTrue="1">
      <formula>R306="x"</formula>
    </cfRule>
  </conditionalFormatting>
  <conditionalFormatting sqref="Q306">
    <cfRule type="expression" priority="2608" dxfId="1181" stopIfTrue="1">
      <formula>P306="x"</formula>
    </cfRule>
  </conditionalFormatting>
  <conditionalFormatting sqref="O306">
    <cfRule type="expression" priority="2607" dxfId="1181" stopIfTrue="1">
      <formula>N306="x"</formula>
    </cfRule>
  </conditionalFormatting>
  <conditionalFormatting sqref="M306">
    <cfRule type="expression" priority="2606" dxfId="1181" stopIfTrue="1">
      <formula>L306="x"</formula>
    </cfRule>
  </conditionalFormatting>
  <conditionalFormatting sqref="K306">
    <cfRule type="expression" priority="2605" dxfId="1181" stopIfTrue="1">
      <formula>J306="x"</formula>
    </cfRule>
  </conditionalFormatting>
  <conditionalFormatting sqref="I306">
    <cfRule type="expression" priority="2604" dxfId="1181" stopIfTrue="1">
      <formula>H306="x"</formula>
    </cfRule>
  </conditionalFormatting>
  <conditionalFormatting sqref="R6">
    <cfRule type="expression" priority="2183" dxfId="0" stopIfTrue="1">
      <formula>R6&gt;0</formula>
    </cfRule>
  </conditionalFormatting>
  <conditionalFormatting sqref="AA307">
    <cfRule type="expression" priority="2587" dxfId="1181" stopIfTrue="1">
      <formula>Z307="x"</formula>
    </cfRule>
  </conditionalFormatting>
  <conditionalFormatting sqref="Y307">
    <cfRule type="expression" priority="2586" dxfId="1181" stopIfTrue="1">
      <formula>X307="x"</formula>
    </cfRule>
  </conditionalFormatting>
  <conditionalFormatting sqref="W307">
    <cfRule type="expression" priority="2585" dxfId="1181" stopIfTrue="1">
      <formula>V307="x"</formula>
    </cfRule>
  </conditionalFormatting>
  <conditionalFormatting sqref="U307">
    <cfRule type="expression" priority="2584" dxfId="1181" stopIfTrue="1">
      <formula>T307="x"</formula>
    </cfRule>
  </conditionalFormatting>
  <conditionalFormatting sqref="S307">
    <cfRule type="expression" priority="2583" dxfId="1181" stopIfTrue="1">
      <formula>R307="x"</formula>
    </cfRule>
  </conditionalFormatting>
  <conditionalFormatting sqref="Q307">
    <cfRule type="expression" priority="2582" dxfId="1181" stopIfTrue="1">
      <formula>P307="x"</formula>
    </cfRule>
  </conditionalFormatting>
  <conditionalFormatting sqref="O307">
    <cfRule type="expression" priority="2581" dxfId="1181" stopIfTrue="1">
      <formula>N307="x"</formula>
    </cfRule>
  </conditionalFormatting>
  <conditionalFormatting sqref="M307">
    <cfRule type="expression" priority="2580" dxfId="1181" stopIfTrue="1">
      <formula>L307="x"</formula>
    </cfRule>
  </conditionalFormatting>
  <conditionalFormatting sqref="K307">
    <cfRule type="expression" priority="2579" dxfId="1181" stopIfTrue="1">
      <formula>J307="x"</formula>
    </cfRule>
  </conditionalFormatting>
  <conditionalFormatting sqref="I307">
    <cfRule type="expression" priority="2578" dxfId="1181" stopIfTrue="1">
      <formula>H307="x"</formula>
    </cfRule>
  </conditionalFormatting>
  <conditionalFormatting sqref="R7">
    <cfRule type="expression" priority="2157" dxfId="0" stopIfTrue="1">
      <formula>R7&gt;0</formula>
    </cfRule>
  </conditionalFormatting>
  <conditionalFormatting sqref="AA308">
    <cfRule type="expression" priority="2561" dxfId="1181" stopIfTrue="1">
      <formula>Z308="x"</formula>
    </cfRule>
  </conditionalFormatting>
  <conditionalFormatting sqref="Y308">
    <cfRule type="expression" priority="2560" dxfId="1181" stopIfTrue="1">
      <formula>X308="x"</formula>
    </cfRule>
  </conditionalFormatting>
  <conditionalFormatting sqref="W308">
    <cfRule type="expression" priority="2559" dxfId="1181" stopIfTrue="1">
      <formula>V308="x"</formula>
    </cfRule>
  </conditionalFormatting>
  <conditionalFormatting sqref="U308">
    <cfRule type="expression" priority="2558" dxfId="1181" stopIfTrue="1">
      <formula>T308="x"</formula>
    </cfRule>
  </conditionalFormatting>
  <conditionalFormatting sqref="S308">
    <cfRule type="expression" priority="2557" dxfId="1181" stopIfTrue="1">
      <formula>R308="x"</formula>
    </cfRule>
  </conditionalFormatting>
  <conditionalFormatting sqref="Q308">
    <cfRule type="expression" priority="2556" dxfId="1181" stopIfTrue="1">
      <formula>P308="x"</formula>
    </cfRule>
  </conditionalFormatting>
  <conditionalFormatting sqref="O308">
    <cfRule type="expression" priority="2555" dxfId="1181" stopIfTrue="1">
      <formula>N308="x"</formula>
    </cfRule>
  </conditionalFormatting>
  <conditionalFormatting sqref="M308">
    <cfRule type="expression" priority="2554" dxfId="1181" stopIfTrue="1">
      <formula>L308="x"</formula>
    </cfRule>
  </conditionalFormatting>
  <conditionalFormatting sqref="K308">
    <cfRule type="expression" priority="2553" dxfId="1181" stopIfTrue="1">
      <formula>J308="x"</formula>
    </cfRule>
  </conditionalFormatting>
  <conditionalFormatting sqref="I308">
    <cfRule type="expression" priority="2552" dxfId="1181" stopIfTrue="1">
      <formula>H308="x"</formula>
    </cfRule>
  </conditionalFormatting>
  <conditionalFormatting sqref="R8">
    <cfRule type="expression" priority="2131" dxfId="0" stopIfTrue="1">
      <formula>R8&gt;0</formula>
    </cfRule>
  </conditionalFormatting>
  <conditionalFormatting sqref="AA309">
    <cfRule type="expression" priority="2535" dxfId="1181" stopIfTrue="1">
      <formula>Z309="x"</formula>
    </cfRule>
  </conditionalFormatting>
  <conditionalFormatting sqref="Y309">
    <cfRule type="expression" priority="2534" dxfId="1181" stopIfTrue="1">
      <formula>X309="x"</formula>
    </cfRule>
  </conditionalFormatting>
  <conditionalFormatting sqref="W309">
    <cfRule type="expression" priority="2533" dxfId="1181" stopIfTrue="1">
      <formula>V309="x"</formula>
    </cfRule>
  </conditionalFormatting>
  <conditionalFormatting sqref="U309">
    <cfRule type="expression" priority="2532" dxfId="1181" stopIfTrue="1">
      <formula>T309="x"</formula>
    </cfRule>
  </conditionalFormatting>
  <conditionalFormatting sqref="S309">
    <cfRule type="expression" priority="2531" dxfId="1181" stopIfTrue="1">
      <formula>R309="x"</formula>
    </cfRule>
  </conditionalFormatting>
  <conditionalFormatting sqref="Q309">
    <cfRule type="expression" priority="2530" dxfId="1181" stopIfTrue="1">
      <formula>P309="x"</formula>
    </cfRule>
  </conditionalFormatting>
  <conditionalFormatting sqref="O309">
    <cfRule type="expression" priority="2529" dxfId="1181" stopIfTrue="1">
      <formula>N309="x"</formula>
    </cfRule>
  </conditionalFormatting>
  <conditionalFormatting sqref="M309">
    <cfRule type="expression" priority="2528" dxfId="1181" stopIfTrue="1">
      <formula>L309="x"</formula>
    </cfRule>
  </conditionalFormatting>
  <conditionalFormatting sqref="K309">
    <cfRule type="expression" priority="2527" dxfId="1181" stopIfTrue="1">
      <formula>J309="x"</formula>
    </cfRule>
  </conditionalFormatting>
  <conditionalFormatting sqref="I309">
    <cfRule type="expression" priority="2526" dxfId="1181" stopIfTrue="1">
      <formula>H309="x"</formula>
    </cfRule>
  </conditionalFormatting>
  <conditionalFormatting sqref="R9">
    <cfRule type="expression" priority="2105" dxfId="0" stopIfTrue="1">
      <formula>R9&gt;0</formula>
    </cfRule>
  </conditionalFormatting>
  <conditionalFormatting sqref="AA310">
    <cfRule type="expression" priority="2509" dxfId="1181" stopIfTrue="1">
      <formula>Z310="x"</formula>
    </cfRule>
  </conditionalFormatting>
  <conditionalFormatting sqref="Y310">
    <cfRule type="expression" priority="2508" dxfId="1181" stopIfTrue="1">
      <formula>X310="x"</formula>
    </cfRule>
  </conditionalFormatting>
  <conditionalFormatting sqref="W310">
    <cfRule type="expression" priority="2507" dxfId="1181" stopIfTrue="1">
      <formula>V310="x"</formula>
    </cfRule>
  </conditionalFormatting>
  <conditionalFormatting sqref="U310">
    <cfRule type="expression" priority="2506" dxfId="1181" stopIfTrue="1">
      <formula>T310="x"</formula>
    </cfRule>
  </conditionalFormatting>
  <conditionalFormatting sqref="S310">
    <cfRule type="expression" priority="2505" dxfId="1181" stopIfTrue="1">
      <formula>R310="x"</formula>
    </cfRule>
  </conditionalFormatting>
  <conditionalFormatting sqref="Q310">
    <cfRule type="expression" priority="2504" dxfId="1181" stopIfTrue="1">
      <formula>P310="x"</formula>
    </cfRule>
  </conditionalFormatting>
  <conditionalFormatting sqref="O310">
    <cfRule type="expression" priority="2503" dxfId="1181" stopIfTrue="1">
      <formula>N310="x"</formula>
    </cfRule>
  </conditionalFormatting>
  <conditionalFormatting sqref="M310">
    <cfRule type="expression" priority="2502" dxfId="1181" stopIfTrue="1">
      <formula>L310="x"</formula>
    </cfRule>
  </conditionalFormatting>
  <conditionalFormatting sqref="K310">
    <cfRule type="expression" priority="2501" dxfId="1181" stopIfTrue="1">
      <formula>J310="x"</formula>
    </cfRule>
  </conditionalFormatting>
  <conditionalFormatting sqref="I310">
    <cfRule type="expression" priority="2500" dxfId="1181" stopIfTrue="1">
      <formula>H310="x"</formula>
    </cfRule>
  </conditionalFormatting>
  <conditionalFormatting sqref="R10">
    <cfRule type="expression" priority="2079" dxfId="0" stopIfTrue="1">
      <formula>R10&gt;0</formula>
    </cfRule>
  </conditionalFormatting>
  <conditionalFormatting sqref="AA311">
    <cfRule type="expression" priority="2483" dxfId="1181" stopIfTrue="1">
      <formula>Z311="x"</formula>
    </cfRule>
  </conditionalFormatting>
  <conditionalFormatting sqref="Y311">
    <cfRule type="expression" priority="2482" dxfId="1181" stopIfTrue="1">
      <formula>X311="x"</formula>
    </cfRule>
  </conditionalFormatting>
  <conditionalFormatting sqref="W311">
    <cfRule type="expression" priority="2481" dxfId="1181" stopIfTrue="1">
      <formula>V311="x"</formula>
    </cfRule>
  </conditionalFormatting>
  <conditionalFormatting sqref="U311">
    <cfRule type="expression" priority="2480" dxfId="1181" stopIfTrue="1">
      <formula>T311="x"</formula>
    </cfRule>
  </conditionalFormatting>
  <conditionalFormatting sqref="S311">
    <cfRule type="expression" priority="2479" dxfId="1181" stopIfTrue="1">
      <formula>R311="x"</formula>
    </cfRule>
  </conditionalFormatting>
  <conditionalFormatting sqref="Q311">
    <cfRule type="expression" priority="2478" dxfId="1181" stopIfTrue="1">
      <formula>P311="x"</formula>
    </cfRule>
  </conditionalFormatting>
  <conditionalFormatting sqref="O311">
    <cfRule type="expression" priority="2477" dxfId="1181" stopIfTrue="1">
      <formula>N311="x"</formula>
    </cfRule>
  </conditionalFormatting>
  <conditionalFormatting sqref="M311">
    <cfRule type="expression" priority="2476" dxfId="1181" stopIfTrue="1">
      <formula>L311="x"</formula>
    </cfRule>
  </conditionalFormatting>
  <conditionalFormatting sqref="K311">
    <cfRule type="expression" priority="2475" dxfId="1181" stopIfTrue="1">
      <formula>J311="x"</formula>
    </cfRule>
  </conditionalFormatting>
  <conditionalFormatting sqref="I311">
    <cfRule type="expression" priority="2474" dxfId="1181" stopIfTrue="1">
      <formula>H311="x"</formula>
    </cfRule>
  </conditionalFormatting>
  <conditionalFormatting sqref="R11">
    <cfRule type="expression" priority="2053" dxfId="0" stopIfTrue="1">
      <formula>R11&gt;0</formula>
    </cfRule>
  </conditionalFormatting>
  <conditionalFormatting sqref="AA312">
    <cfRule type="expression" priority="2457" dxfId="1181" stopIfTrue="1">
      <formula>Z312="x"</formula>
    </cfRule>
  </conditionalFormatting>
  <conditionalFormatting sqref="Y312">
    <cfRule type="expression" priority="2456" dxfId="1181" stopIfTrue="1">
      <formula>X312="x"</formula>
    </cfRule>
  </conditionalFormatting>
  <conditionalFormatting sqref="W312">
    <cfRule type="expression" priority="2455" dxfId="1181" stopIfTrue="1">
      <formula>V312="x"</formula>
    </cfRule>
  </conditionalFormatting>
  <conditionalFormatting sqref="U312">
    <cfRule type="expression" priority="2454" dxfId="1181" stopIfTrue="1">
      <formula>T312="x"</formula>
    </cfRule>
  </conditionalFormatting>
  <conditionalFormatting sqref="S312">
    <cfRule type="expression" priority="2453" dxfId="1181" stopIfTrue="1">
      <formula>R312="x"</formula>
    </cfRule>
  </conditionalFormatting>
  <conditionalFormatting sqref="Q312">
    <cfRule type="expression" priority="2452" dxfId="1181" stopIfTrue="1">
      <formula>P312="x"</formula>
    </cfRule>
  </conditionalFormatting>
  <conditionalFormatting sqref="O312">
    <cfRule type="expression" priority="2451" dxfId="1181" stopIfTrue="1">
      <formula>N312="x"</formula>
    </cfRule>
  </conditionalFormatting>
  <conditionalFormatting sqref="M312">
    <cfRule type="expression" priority="2450" dxfId="1181" stopIfTrue="1">
      <formula>L312="x"</formula>
    </cfRule>
  </conditionalFormatting>
  <conditionalFormatting sqref="K312">
    <cfRule type="expression" priority="2449" dxfId="1181" stopIfTrue="1">
      <formula>J312="x"</formula>
    </cfRule>
  </conditionalFormatting>
  <conditionalFormatting sqref="I312">
    <cfRule type="expression" priority="2448" dxfId="1181" stopIfTrue="1">
      <formula>H312="x"</formula>
    </cfRule>
  </conditionalFormatting>
  <conditionalFormatting sqref="R12">
    <cfRule type="expression" priority="2027" dxfId="0" stopIfTrue="1">
      <formula>R12&gt;0</formula>
    </cfRule>
  </conditionalFormatting>
  <conditionalFormatting sqref="AA313">
    <cfRule type="expression" priority="2431" dxfId="1181" stopIfTrue="1">
      <formula>Z313="x"</formula>
    </cfRule>
  </conditionalFormatting>
  <conditionalFormatting sqref="Y313">
    <cfRule type="expression" priority="2430" dxfId="1181" stopIfTrue="1">
      <formula>X313="x"</formula>
    </cfRule>
  </conditionalFormatting>
  <conditionalFormatting sqref="W313">
    <cfRule type="expression" priority="2429" dxfId="1181" stopIfTrue="1">
      <formula>V313="x"</formula>
    </cfRule>
  </conditionalFormatting>
  <conditionalFormatting sqref="U313">
    <cfRule type="expression" priority="2428" dxfId="1181" stopIfTrue="1">
      <formula>T313="x"</formula>
    </cfRule>
  </conditionalFormatting>
  <conditionalFormatting sqref="S313">
    <cfRule type="expression" priority="2427" dxfId="1181" stopIfTrue="1">
      <formula>R313="x"</formula>
    </cfRule>
  </conditionalFormatting>
  <conditionalFormatting sqref="Q313">
    <cfRule type="expression" priority="2426" dxfId="1181" stopIfTrue="1">
      <formula>P313="x"</formula>
    </cfRule>
  </conditionalFormatting>
  <conditionalFormatting sqref="O313">
    <cfRule type="expression" priority="2425" dxfId="1181" stopIfTrue="1">
      <formula>N313="x"</formula>
    </cfRule>
  </conditionalFormatting>
  <conditionalFormatting sqref="M313">
    <cfRule type="expression" priority="2424" dxfId="1181" stopIfTrue="1">
      <formula>L313="x"</formula>
    </cfRule>
  </conditionalFormatting>
  <conditionalFormatting sqref="K313">
    <cfRule type="expression" priority="2423" dxfId="1181" stopIfTrue="1">
      <formula>J313="x"</formula>
    </cfRule>
  </conditionalFormatting>
  <conditionalFormatting sqref="I313">
    <cfRule type="expression" priority="2422" dxfId="1181" stopIfTrue="1">
      <formula>H313="x"</formula>
    </cfRule>
  </conditionalFormatting>
  <conditionalFormatting sqref="R13">
    <cfRule type="expression" priority="2001" dxfId="0" stopIfTrue="1">
      <formula>R13&gt;0</formula>
    </cfRule>
  </conditionalFormatting>
  <conditionalFormatting sqref="AA314">
    <cfRule type="expression" priority="2405" dxfId="1181" stopIfTrue="1">
      <formula>Z314="x"</formula>
    </cfRule>
  </conditionalFormatting>
  <conditionalFormatting sqref="Y314">
    <cfRule type="expression" priority="2404" dxfId="1181" stopIfTrue="1">
      <formula>X314="x"</formula>
    </cfRule>
  </conditionalFormatting>
  <conditionalFormatting sqref="W314">
    <cfRule type="expression" priority="2403" dxfId="1181" stopIfTrue="1">
      <formula>V314="x"</formula>
    </cfRule>
  </conditionalFormatting>
  <conditionalFormatting sqref="U314">
    <cfRule type="expression" priority="2402" dxfId="1181" stopIfTrue="1">
      <formula>T314="x"</formula>
    </cfRule>
  </conditionalFormatting>
  <conditionalFormatting sqref="S314">
    <cfRule type="expression" priority="2401" dxfId="1181" stopIfTrue="1">
      <formula>R314="x"</formula>
    </cfRule>
  </conditionalFormatting>
  <conditionalFormatting sqref="Q314">
    <cfRule type="expression" priority="2400" dxfId="1181" stopIfTrue="1">
      <formula>P314="x"</formula>
    </cfRule>
  </conditionalFormatting>
  <conditionalFormatting sqref="O314">
    <cfRule type="expression" priority="2399" dxfId="1181" stopIfTrue="1">
      <formula>N314="x"</formula>
    </cfRule>
  </conditionalFormatting>
  <conditionalFormatting sqref="M314">
    <cfRule type="expression" priority="2398" dxfId="1181" stopIfTrue="1">
      <formula>L314="x"</formula>
    </cfRule>
  </conditionalFormatting>
  <conditionalFormatting sqref="K314">
    <cfRule type="expression" priority="2397" dxfId="1181" stopIfTrue="1">
      <formula>J314="x"</formula>
    </cfRule>
  </conditionalFormatting>
  <conditionalFormatting sqref="I314">
    <cfRule type="expression" priority="2396" dxfId="1181" stopIfTrue="1">
      <formula>H314="x"</formula>
    </cfRule>
  </conditionalFormatting>
  <conditionalFormatting sqref="R14">
    <cfRule type="expression" priority="1975" dxfId="0" stopIfTrue="1">
      <formula>R14&gt;0</formula>
    </cfRule>
  </conditionalFormatting>
  <conditionalFormatting sqref="AA315">
    <cfRule type="expression" priority="2379" dxfId="1181" stopIfTrue="1">
      <formula>Z315="x"</formula>
    </cfRule>
  </conditionalFormatting>
  <conditionalFormatting sqref="Y315">
    <cfRule type="expression" priority="2378" dxfId="1181" stopIfTrue="1">
      <formula>X315="x"</formula>
    </cfRule>
  </conditionalFormatting>
  <conditionalFormatting sqref="W315">
    <cfRule type="expression" priority="2377" dxfId="1181" stopIfTrue="1">
      <formula>V315="x"</formula>
    </cfRule>
  </conditionalFormatting>
  <conditionalFormatting sqref="U315">
    <cfRule type="expression" priority="2376" dxfId="1181" stopIfTrue="1">
      <formula>T315="x"</formula>
    </cfRule>
  </conditionalFormatting>
  <conditionalFormatting sqref="S315">
    <cfRule type="expression" priority="2375" dxfId="1181" stopIfTrue="1">
      <formula>R315="x"</formula>
    </cfRule>
  </conditionalFormatting>
  <conditionalFormatting sqref="Q315">
    <cfRule type="expression" priority="2374" dxfId="1181" stopIfTrue="1">
      <formula>P315="x"</formula>
    </cfRule>
  </conditionalFormatting>
  <conditionalFormatting sqref="O315">
    <cfRule type="expression" priority="2373" dxfId="1181" stopIfTrue="1">
      <formula>N315="x"</formula>
    </cfRule>
  </conditionalFormatting>
  <conditionalFormatting sqref="M315">
    <cfRule type="expression" priority="2372" dxfId="1181" stopIfTrue="1">
      <formula>L315="x"</formula>
    </cfRule>
  </conditionalFormatting>
  <conditionalFormatting sqref="K315">
    <cfRule type="expression" priority="2371" dxfId="1181" stopIfTrue="1">
      <formula>J315="x"</formula>
    </cfRule>
  </conditionalFormatting>
  <conditionalFormatting sqref="I315">
    <cfRule type="expression" priority="2370" dxfId="1181" stopIfTrue="1">
      <formula>H315="x"</formula>
    </cfRule>
  </conditionalFormatting>
  <conditionalFormatting sqref="R15">
    <cfRule type="expression" priority="1949" dxfId="0" stopIfTrue="1">
      <formula>R15&gt;0</formula>
    </cfRule>
  </conditionalFormatting>
  <conditionalFormatting sqref="AA316">
    <cfRule type="expression" priority="2353" dxfId="1181" stopIfTrue="1">
      <formula>Z316="x"</formula>
    </cfRule>
  </conditionalFormatting>
  <conditionalFormatting sqref="Y316">
    <cfRule type="expression" priority="2352" dxfId="1181" stopIfTrue="1">
      <formula>X316="x"</formula>
    </cfRule>
  </conditionalFormatting>
  <conditionalFormatting sqref="W316">
    <cfRule type="expression" priority="2351" dxfId="1181" stopIfTrue="1">
      <formula>V316="x"</formula>
    </cfRule>
  </conditionalFormatting>
  <conditionalFormatting sqref="U316">
    <cfRule type="expression" priority="2350" dxfId="1181" stopIfTrue="1">
      <formula>T316="x"</formula>
    </cfRule>
  </conditionalFormatting>
  <conditionalFormatting sqref="S316">
    <cfRule type="expression" priority="2349" dxfId="1181" stopIfTrue="1">
      <formula>R316="x"</formula>
    </cfRule>
  </conditionalFormatting>
  <conditionalFormatting sqref="Q316">
    <cfRule type="expression" priority="2348" dxfId="1181" stopIfTrue="1">
      <formula>P316="x"</formula>
    </cfRule>
  </conditionalFormatting>
  <conditionalFormatting sqref="O316">
    <cfRule type="expression" priority="2347" dxfId="1181" stopIfTrue="1">
      <formula>N316="x"</formula>
    </cfRule>
  </conditionalFormatting>
  <conditionalFormatting sqref="M316">
    <cfRule type="expression" priority="2346" dxfId="1181" stopIfTrue="1">
      <formula>L316="x"</formula>
    </cfRule>
  </conditionalFormatting>
  <conditionalFormatting sqref="K316">
    <cfRule type="expression" priority="2345" dxfId="1181" stopIfTrue="1">
      <formula>J316="x"</formula>
    </cfRule>
  </conditionalFormatting>
  <conditionalFormatting sqref="I316">
    <cfRule type="expression" priority="2344" dxfId="1181" stopIfTrue="1">
      <formula>H316="x"</formula>
    </cfRule>
  </conditionalFormatting>
  <conditionalFormatting sqref="R16">
    <cfRule type="expression" priority="1923" dxfId="0" stopIfTrue="1">
      <formula>R16&gt;0</formula>
    </cfRule>
  </conditionalFormatting>
  <conditionalFormatting sqref="AA317">
    <cfRule type="expression" priority="2327" dxfId="1181" stopIfTrue="1">
      <formula>Z317="x"</formula>
    </cfRule>
  </conditionalFormatting>
  <conditionalFormatting sqref="Y317">
    <cfRule type="expression" priority="2326" dxfId="1181" stopIfTrue="1">
      <formula>X317="x"</formula>
    </cfRule>
  </conditionalFormatting>
  <conditionalFormatting sqref="W317">
    <cfRule type="expression" priority="2325" dxfId="1181" stopIfTrue="1">
      <formula>V317="x"</formula>
    </cfRule>
  </conditionalFormatting>
  <conditionalFormatting sqref="U317">
    <cfRule type="expression" priority="2324" dxfId="1181" stopIfTrue="1">
      <formula>T317="x"</formula>
    </cfRule>
  </conditionalFormatting>
  <conditionalFormatting sqref="S317">
    <cfRule type="expression" priority="2323" dxfId="1181" stopIfTrue="1">
      <formula>R317="x"</formula>
    </cfRule>
  </conditionalFormatting>
  <conditionalFormatting sqref="Q317">
    <cfRule type="expression" priority="2322" dxfId="1181" stopIfTrue="1">
      <formula>P317="x"</formula>
    </cfRule>
  </conditionalFormatting>
  <conditionalFormatting sqref="O317">
    <cfRule type="expression" priority="2321" dxfId="1181" stopIfTrue="1">
      <formula>N317="x"</formula>
    </cfRule>
  </conditionalFormatting>
  <conditionalFormatting sqref="M317">
    <cfRule type="expression" priority="2320" dxfId="1181" stopIfTrue="1">
      <formula>L317="x"</formula>
    </cfRule>
  </conditionalFormatting>
  <conditionalFormatting sqref="K317">
    <cfRule type="expression" priority="2319" dxfId="1181" stopIfTrue="1">
      <formula>J317="x"</formula>
    </cfRule>
  </conditionalFormatting>
  <conditionalFormatting sqref="I317">
    <cfRule type="expression" priority="2318" dxfId="1181" stopIfTrue="1">
      <formula>H317="x"</formula>
    </cfRule>
  </conditionalFormatting>
  <conditionalFormatting sqref="R17">
    <cfRule type="expression" priority="1897" dxfId="0" stopIfTrue="1">
      <formula>R17&gt;0</formula>
    </cfRule>
  </conditionalFormatting>
  <conditionalFormatting sqref="AA318">
    <cfRule type="expression" priority="2301" dxfId="1181" stopIfTrue="1">
      <formula>Z318="x"</formula>
    </cfRule>
  </conditionalFormatting>
  <conditionalFormatting sqref="Y318">
    <cfRule type="expression" priority="2300" dxfId="1181" stopIfTrue="1">
      <formula>X318="x"</formula>
    </cfRule>
  </conditionalFormatting>
  <conditionalFormatting sqref="W318">
    <cfRule type="expression" priority="2299" dxfId="1181" stopIfTrue="1">
      <formula>V318="x"</formula>
    </cfRule>
  </conditionalFormatting>
  <conditionalFormatting sqref="U318">
    <cfRule type="expression" priority="2298" dxfId="1181" stopIfTrue="1">
      <formula>T318="x"</formula>
    </cfRule>
  </conditionalFormatting>
  <conditionalFormatting sqref="S318">
    <cfRule type="expression" priority="2297" dxfId="1181" stopIfTrue="1">
      <formula>R318="x"</formula>
    </cfRule>
  </conditionalFormatting>
  <conditionalFormatting sqref="Q318">
    <cfRule type="expression" priority="2296" dxfId="1181" stopIfTrue="1">
      <formula>P318="x"</formula>
    </cfRule>
  </conditionalFormatting>
  <conditionalFormatting sqref="O318">
    <cfRule type="expression" priority="2295" dxfId="1181" stopIfTrue="1">
      <formula>N318="x"</formula>
    </cfRule>
  </conditionalFormatting>
  <conditionalFormatting sqref="M318">
    <cfRule type="expression" priority="2294" dxfId="1181" stopIfTrue="1">
      <formula>L318="x"</formula>
    </cfRule>
  </conditionalFormatting>
  <conditionalFormatting sqref="K318">
    <cfRule type="expression" priority="2293" dxfId="1181" stopIfTrue="1">
      <formula>J318="x"</formula>
    </cfRule>
  </conditionalFormatting>
  <conditionalFormatting sqref="I318">
    <cfRule type="expression" priority="2292" dxfId="1181" stopIfTrue="1">
      <formula>H318="x"</formula>
    </cfRule>
  </conditionalFormatting>
  <conditionalFormatting sqref="R18:R34">
    <cfRule type="expression" priority="1871" dxfId="0" stopIfTrue="1">
      <formula>R18&gt;0</formula>
    </cfRule>
  </conditionalFormatting>
  <conditionalFormatting sqref="AA319">
    <cfRule type="expression" priority="2275" dxfId="1181" stopIfTrue="1">
      <formula>Z319="x"</formula>
    </cfRule>
  </conditionalFormatting>
  <conditionalFormatting sqref="Y319">
    <cfRule type="expression" priority="2274" dxfId="1181" stopIfTrue="1">
      <formula>X319="x"</formula>
    </cfRule>
  </conditionalFormatting>
  <conditionalFormatting sqref="W319">
    <cfRule type="expression" priority="2273" dxfId="1181" stopIfTrue="1">
      <formula>V319="x"</formula>
    </cfRule>
  </conditionalFormatting>
  <conditionalFormatting sqref="U319">
    <cfRule type="expression" priority="2272" dxfId="1181" stopIfTrue="1">
      <formula>T319="x"</formula>
    </cfRule>
  </conditionalFormatting>
  <conditionalFormatting sqref="S319">
    <cfRule type="expression" priority="2271" dxfId="1181" stopIfTrue="1">
      <formula>R319="x"</formula>
    </cfRule>
  </conditionalFormatting>
  <conditionalFormatting sqref="Q319">
    <cfRule type="expression" priority="2270" dxfId="1181" stopIfTrue="1">
      <formula>P319="x"</formula>
    </cfRule>
  </conditionalFormatting>
  <conditionalFormatting sqref="O319">
    <cfRule type="expression" priority="2269" dxfId="1181" stopIfTrue="1">
      <formula>N319="x"</formula>
    </cfRule>
  </conditionalFormatting>
  <conditionalFormatting sqref="M319">
    <cfRule type="expression" priority="2268" dxfId="1181" stopIfTrue="1">
      <formula>L319="x"</formula>
    </cfRule>
  </conditionalFormatting>
  <conditionalFormatting sqref="K319">
    <cfRule type="expression" priority="2267" dxfId="1181" stopIfTrue="1">
      <formula>J319="x"</formula>
    </cfRule>
  </conditionalFormatting>
  <conditionalFormatting sqref="I319">
    <cfRule type="expression" priority="2266" dxfId="1181" stopIfTrue="1">
      <formula>H319="x"</formula>
    </cfRule>
  </conditionalFormatting>
  <conditionalFormatting sqref="AA320:AA331">
    <cfRule type="expression" priority="2249" dxfId="1181" stopIfTrue="1">
      <formula>Z320="x"</formula>
    </cfRule>
  </conditionalFormatting>
  <conditionalFormatting sqref="Y320:Y331">
    <cfRule type="expression" priority="2248" dxfId="1181" stopIfTrue="1">
      <formula>X320="x"</formula>
    </cfRule>
  </conditionalFormatting>
  <conditionalFormatting sqref="W320:W331">
    <cfRule type="expression" priority="2247" dxfId="1181" stopIfTrue="1">
      <formula>V320="x"</formula>
    </cfRule>
  </conditionalFormatting>
  <conditionalFormatting sqref="U320:U331">
    <cfRule type="expression" priority="2246" dxfId="1181" stopIfTrue="1">
      <formula>T320="x"</formula>
    </cfRule>
  </conditionalFormatting>
  <conditionalFormatting sqref="S320:S331">
    <cfRule type="expression" priority="2245" dxfId="1181" stopIfTrue="1">
      <formula>R320="x"</formula>
    </cfRule>
  </conditionalFormatting>
  <conditionalFormatting sqref="Q320:Q331">
    <cfRule type="expression" priority="2244" dxfId="1181" stopIfTrue="1">
      <formula>P320="x"</formula>
    </cfRule>
  </conditionalFormatting>
  <conditionalFormatting sqref="O320:O331">
    <cfRule type="expression" priority="2243" dxfId="1181" stopIfTrue="1">
      <formula>N320="x"</formula>
    </cfRule>
  </conditionalFormatting>
  <conditionalFormatting sqref="M320:M331">
    <cfRule type="expression" priority="2242" dxfId="1181" stopIfTrue="1">
      <formula>L320="x"</formula>
    </cfRule>
  </conditionalFormatting>
  <conditionalFormatting sqref="K320:K331">
    <cfRule type="expression" priority="2241" dxfId="1181" stopIfTrue="1">
      <formula>J320="x"</formula>
    </cfRule>
  </conditionalFormatting>
  <conditionalFormatting sqref="I320:I331">
    <cfRule type="expression" priority="2240" dxfId="1181" stopIfTrue="1">
      <formula>H320="x"</formula>
    </cfRule>
  </conditionalFormatting>
  <conditionalFormatting sqref="AC6">
    <cfRule type="expression" priority="2202" dxfId="1181" stopIfTrue="1">
      <formula>AB6="x"</formula>
    </cfRule>
  </conditionalFormatting>
  <conditionalFormatting sqref="C6">
    <cfRule type="expression" priority="2201" dxfId="0" stopIfTrue="1">
      <formula>C6&gt;""</formula>
    </cfRule>
  </conditionalFormatting>
  <conditionalFormatting sqref="E6:E34">
    <cfRule type="expression" priority="2199" dxfId="0" stopIfTrue="1">
      <formula>E6&gt;0</formula>
    </cfRule>
  </conditionalFormatting>
  <conditionalFormatting sqref="AA6">
    <cfRule type="expression" priority="2197" dxfId="1181" stopIfTrue="1">
      <formula>Z6="x"</formula>
    </cfRule>
  </conditionalFormatting>
  <conditionalFormatting sqref="Y6">
    <cfRule type="expression" priority="2196" dxfId="1181" stopIfTrue="1">
      <formula>X6="x"</formula>
    </cfRule>
  </conditionalFormatting>
  <conditionalFormatting sqref="W6">
    <cfRule type="expression" priority="2195" dxfId="1181" stopIfTrue="1">
      <formula>V6="x"</formula>
    </cfRule>
  </conditionalFormatting>
  <conditionalFormatting sqref="U6">
    <cfRule type="expression" priority="2194" dxfId="1181" stopIfTrue="1">
      <formula>T6="x"</formula>
    </cfRule>
  </conditionalFormatting>
  <conditionalFormatting sqref="S6">
    <cfRule type="expression" priority="2193" dxfId="1181" stopIfTrue="1">
      <formula>R6="x"</formula>
    </cfRule>
  </conditionalFormatting>
  <conditionalFormatting sqref="Q6">
    <cfRule type="expression" priority="2192" dxfId="1181" stopIfTrue="1">
      <formula>P6="x"</formula>
    </cfRule>
  </conditionalFormatting>
  <conditionalFormatting sqref="O6">
    <cfRule type="expression" priority="2191" dxfId="1181" stopIfTrue="1">
      <formula>N6="x"</formula>
    </cfRule>
  </conditionalFormatting>
  <conditionalFormatting sqref="M6">
    <cfRule type="expression" priority="2190" dxfId="1181" stopIfTrue="1">
      <formula>L6="x"</formula>
    </cfRule>
  </conditionalFormatting>
  <conditionalFormatting sqref="K6">
    <cfRule type="expression" priority="2189" dxfId="1181" stopIfTrue="1">
      <formula>J6="x"</formula>
    </cfRule>
  </conditionalFormatting>
  <conditionalFormatting sqref="I6">
    <cfRule type="expression" priority="2188" dxfId="1181" stopIfTrue="1">
      <formula>H6="x"</formula>
    </cfRule>
  </conditionalFormatting>
  <conditionalFormatting sqref="L6">
    <cfRule type="expression" priority="2186" dxfId="0" stopIfTrue="1">
      <formula>L6&gt;0</formula>
    </cfRule>
  </conditionalFormatting>
  <conditionalFormatting sqref="N6:N34">
    <cfRule type="expression" priority="2185" dxfId="0" stopIfTrue="1">
      <formula>N6&gt;0</formula>
    </cfRule>
  </conditionalFormatting>
  <conditionalFormatting sqref="P6 P8 P10 P12 P14 P16 P18 P20 P22 P24 P26 P28 P30 P32 P34">
    <cfRule type="expression" priority="2184" dxfId="0" stopIfTrue="1">
      <formula>P6&gt;0</formula>
    </cfRule>
  </conditionalFormatting>
  <conditionalFormatting sqref="T6">
    <cfRule type="expression" priority="2182" dxfId="0" stopIfTrue="1">
      <formula>T6&gt;0</formula>
    </cfRule>
  </conditionalFormatting>
  <conditionalFormatting sqref="V6">
    <cfRule type="expression" priority="2181" dxfId="0" stopIfTrue="1">
      <formula>V6&gt;0</formula>
    </cfRule>
  </conditionalFormatting>
  <conditionalFormatting sqref="X6">
    <cfRule type="expression" priority="2180" dxfId="0" stopIfTrue="1">
      <formula>X6&gt;0</formula>
    </cfRule>
  </conditionalFormatting>
  <conditionalFormatting sqref="Z6">
    <cfRule type="expression" priority="2179" dxfId="0" stopIfTrue="1">
      <formula>Z6&gt;0</formula>
    </cfRule>
  </conditionalFormatting>
  <conditionalFormatting sqref="AB6">
    <cfRule type="expression" priority="2178" dxfId="0" stopIfTrue="1">
      <formula>AB6&gt;0</formula>
    </cfRule>
  </conditionalFormatting>
  <conditionalFormatting sqref="H6:H34">
    <cfRule type="expression" priority="2177" dxfId="0" stopIfTrue="1">
      <formula>H6&gt;0</formula>
    </cfRule>
  </conditionalFormatting>
  <conditionalFormatting sqref="AC7">
    <cfRule type="expression" priority="2176" dxfId="1181" stopIfTrue="1">
      <formula>AB7="x"</formula>
    </cfRule>
  </conditionalFormatting>
  <conditionalFormatting sqref="C7">
    <cfRule type="expression" priority="2175" dxfId="0" stopIfTrue="1">
      <formula>C7&gt;""</formula>
    </cfRule>
  </conditionalFormatting>
  <conditionalFormatting sqref="AA7">
    <cfRule type="expression" priority="2171" dxfId="1181" stopIfTrue="1">
      <formula>Z7="x"</formula>
    </cfRule>
  </conditionalFormatting>
  <conditionalFormatting sqref="Y7">
    <cfRule type="expression" priority="2170" dxfId="1181" stopIfTrue="1">
      <formula>X7="x"</formula>
    </cfRule>
  </conditionalFormatting>
  <conditionalFormatting sqref="W7">
    <cfRule type="expression" priority="2169" dxfId="1181" stopIfTrue="1">
      <formula>V7="x"</formula>
    </cfRule>
  </conditionalFormatting>
  <conditionalFormatting sqref="U7">
    <cfRule type="expression" priority="2168" dxfId="1181" stopIfTrue="1">
      <formula>T7="x"</formula>
    </cfRule>
  </conditionalFormatting>
  <conditionalFormatting sqref="S7">
    <cfRule type="expression" priority="2167" dxfId="1181" stopIfTrue="1">
      <formula>R7="x"</formula>
    </cfRule>
  </conditionalFormatting>
  <conditionalFormatting sqref="Q7">
    <cfRule type="expression" priority="2166" dxfId="1181" stopIfTrue="1">
      <formula>P7="x"</formula>
    </cfRule>
  </conditionalFormatting>
  <conditionalFormatting sqref="O7">
    <cfRule type="expression" priority="2165" dxfId="1181" stopIfTrue="1">
      <formula>N7="x"</formula>
    </cfRule>
  </conditionalFormatting>
  <conditionalFormatting sqref="M7">
    <cfRule type="expression" priority="2164" dxfId="1181" stopIfTrue="1">
      <formula>L7="x"</formula>
    </cfRule>
  </conditionalFormatting>
  <conditionalFormatting sqref="K7">
    <cfRule type="expression" priority="2163" dxfId="1181" stopIfTrue="1">
      <formula>J7="x"</formula>
    </cfRule>
  </conditionalFormatting>
  <conditionalFormatting sqref="I7">
    <cfRule type="expression" priority="2162" dxfId="1181" stopIfTrue="1">
      <formula>H7="x"</formula>
    </cfRule>
  </conditionalFormatting>
  <conditionalFormatting sqref="L7">
    <cfRule type="expression" priority="2160" dxfId="0" stopIfTrue="1">
      <formula>L7&gt;0</formula>
    </cfRule>
  </conditionalFormatting>
  <conditionalFormatting sqref="P7 P9 P11 P13 P15 P17 P19 P21 P23 P25 P27 P29 P31 P33">
    <cfRule type="expression" priority="2158" dxfId="0" stopIfTrue="1">
      <formula>P7&gt;0</formula>
    </cfRule>
  </conditionalFormatting>
  <conditionalFormatting sqref="T7">
    <cfRule type="expression" priority="2156" dxfId="0" stopIfTrue="1">
      <formula>T7&gt;0</formula>
    </cfRule>
  </conditionalFormatting>
  <conditionalFormatting sqref="V7">
    <cfRule type="expression" priority="2155" dxfId="0" stopIfTrue="1">
      <formula>V7&gt;0</formula>
    </cfRule>
  </conditionalFormatting>
  <conditionalFormatting sqref="X7">
    <cfRule type="expression" priority="2154" dxfId="0" stopIfTrue="1">
      <formula>X7&gt;0</formula>
    </cfRule>
  </conditionalFormatting>
  <conditionalFormatting sqref="Z7">
    <cfRule type="expression" priority="2153" dxfId="0" stopIfTrue="1">
      <formula>Z7&gt;0</formula>
    </cfRule>
  </conditionalFormatting>
  <conditionalFormatting sqref="AB7">
    <cfRule type="expression" priority="2152" dxfId="0" stopIfTrue="1">
      <formula>AB7&gt;0</formula>
    </cfRule>
  </conditionalFormatting>
  <conditionalFormatting sqref="AC8">
    <cfRule type="expression" priority="2150" dxfId="1181" stopIfTrue="1">
      <formula>AB8="x"</formula>
    </cfRule>
  </conditionalFormatting>
  <conditionalFormatting sqref="C8">
    <cfRule type="expression" priority="2149" dxfId="0" stopIfTrue="1">
      <formula>C8&gt;""</formula>
    </cfRule>
  </conditionalFormatting>
  <conditionalFormatting sqref="AA8">
    <cfRule type="expression" priority="2145" dxfId="1181" stopIfTrue="1">
      <formula>Z8="x"</formula>
    </cfRule>
  </conditionalFormatting>
  <conditionalFormatting sqref="Y8">
    <cfRule type="expression" priority="2144" dxfId="1181" stopIfTrue="1">
      <formula>X8="x"</formula>
    </cfRule>
  </conditionalFormatting>
  <conditionalFormatting sqref="W8">
    <cfRule type="expression" priority="2143" dxfId="1181" stopIfTrue="1">
      <formula>V8="x"</formula>
    </cfRule>
  </conditionalFormatting>
  <conditionalFormatting sqref="U8">
    <cfRule type="expression" priority="2142" dxfId="1181" stopIfTrue="1">
      <formula>T8="x"</formula>
    </cfRule>
  </conditionalFormatting>
  <conditionalFormatting sqref="S8">
    <cfRule type="expression" priority="2141" dxfId="1181" stopIfTrue="1">
      <formula>R8="x"</formula>
    </cfRule>
  </conditionalFormatting>
  <conditionalFormatting sqref="Q8">
    <cfRule type="expression" priority="2140" dxfId="1181" stopIfTrue="1">
      <formula>P8="x"</formula>
    </cfRule>
  </conditionalFormatting>
  <conditionalFormatting sqref="O8">
    <cfRule type="expression" priority="2139" dxfId="1181" stopIfTrue="1">
      <formula>N8="x"</formula>
    </cfRule>
  </conditionalFormatting>
  <conditionalFormatting sqref="M8">
    <cfRule type="expression" priority="2138" dxfId="1181" stopIfTrue="1">
      <formula>L8="x"</formula>
    </cfRule>
  </conditionalFormatting>
  <conditionalFormatting sqref="K8">
    <cfRule type="expression" priority="2137" dxfId="1181" stopIfTrue="1">
      <formula>J8="x"</formula>
    </cfRule>
  </conditionalFormatting>
  <conditionalFormatting sqref="I8">
    <cfRule type="expression" priority="2136" dxfId="1181" stopIfTrue="1">
      <formula>H8="x"</formula>
    </cfRule>
  </conditionalFormatting>
  <conditionalFormatting sqref="L8:L34">
    <cfRule type="expression" priority="2134" dxfId="0" stopIfTrue="1">
      <formula>L8&gt;0</formula>
    </cfRule>
  </conditionalFormatting>
  <conditionalFormatting sqref="T8">
    <cfRule type="expression" priority="2130" dxfId="0" stopIfTrue="1">
      <formula>T8&gt;0</formula>
    </cfRule>
  </conditionalFormatting>
  <conditionalFormatting sqref="V8">
    <cfRule type="expression" priority="2129" dxfId="0" stopIfTrue="1">
      <formula>V8&gt;0</formula>
    </cfRule>
  </conditionalFormatting>
  <conditionalFormatting sqref="X8">
    <cfRule type="expression" priority="2128" dxfId="0" stopIfTrue="1">
      <formula>X8&gt;0</formula>
    </cfRule>
  </conditionalFormatting>
  <conditionalFormatting sqref="Z8">
    <cfRule type="expression" priority="2127" dxfId="0" stopIfTrue="1">
      <formula>Z8&gt;0</formula>
    </cfRule>
  </conditionalFormatting>
  <conditionalFormatting sqref="AB8">
    <cfRule type="expression" priority="2126" dxfId="0" stopIfTrue="1">
      <formula>AB8&gt;0</formula>
    </cfRule>
  </conditionalFormatting>
  <conditionalFormatting sqref="AC9">
    <cfRule type="expression" priority="2124" dxfId="1181" stopIfTrue="1">
      <formula>AB9="x"</formula>
    </cfRule>
  </conditionalFormatting>
  <conditionalFormatting sqref="C9">
    <cfRule type="expression" priority="2123" dxfId="0" stopIfTrue="1">
      <formula>C9&gt;""</formula>
    </cfRule>
  </conditionalFormatting>
  <conditionalFormatting sqref="AA9">
    <cfRule type="expression" priority="2119" dxfId="1181" stopIfTrue="1">
      <formula>Z9="x"</formula>
    </cfRule>
  </conditionalFormatting>
  <conditionalFormatting sqref="Y9">
    <cfRule type="expression" priority="2118" dxfId="1181" stopIfTrue="1">
      <formula>X9="x"</formula>
    </cfRule>
  </conditionalFormatting>
  <conditionalFormatting sqref="W9">
    <cfRule type="expression" priority="2117" dxfId="1181" stopIfTrue="1">
      <formula>V9="x"</formula>
    </cfRule>
  </conditionalFormatting>
  <conditionalFormatting sqref="U9">
    <cfRule type="expression" priority="2116" dxfId="1181" stopIfTrue="1">
      <formula>T9="x"</formula>
    </cfRule>
  </conditionalFormatting>
  <conditionalFormatting sqref="S9">
    <cfRule type="expression" priority="2115" dxfId="1181" stopIfTrue="1">
      <formula>R9="x"</formula>
    </cfRule>
  </conditionalFormatting>
  <conditionalFormatting sqref="Q9">
    <cfRule type="expression" priority="2114" dxfId="1181" stopIfTrue="1">
      <formula>P9="x"</formula>
    </cfRule>
  </conditionalFormatting>
  <conditionalFormatting sqref="O9">
    <cfRule type="expression" priority="2113" dxfId="1181" stopIfTrue="1">
      <formula>N9="x"</formula>
    </cfRule>
  </conditionalFormatting>
  <conditionalFormatting sqref="M9">
    <cfRule type="expression" priority="2112" dxfId="1181" stopIfTrue="1">
      <formula>L9="x"</formula>
    </cfRule>
  </conditionalFormatting>
  <conditionalFormatting sqref="K9">
    <cfRule type="expression" priority="2111" dxfId="1181" stopIfTrue="1">
      <formula>J9="x"</formula>
    </cfRule>
  </conditionalFormatting>
  <conditionalFormatting sqref="I9">
    <cfRule type="expression" priority="2110" dxfId="1181" stopIfTrue="1">
      <formula>H9="x"</formula>
    </cfRule>
  </conditionalFormatting>
  <conditionalFormatting sqref="T9">
    <cfRule type="expression" priority="2104" dxfId="0" stopIfTrue="1">
      <formula>T9&gt;0</formula>
    </cfRule>
  </conditionalFormatting>
  <conditionalFormatting sqref="V9">
    <cfRule type="expression" priority="2103" dxfId="0" stopIfTrue="1">
      <formula>V9&gt;0</formula>
    </cfRule>
  </conditionalFormatting>
  <conditionalFormatting sqref="X9">
    <cfRule type="expression" priority="2102" dxfId="0" stopIfTrue="1">
      <formula>X9&gt;0</formula>
    </cfRule>
  </conditionalFormatting>
  <conditionalFormatting sqref="Z9">
    <cfRule type="expression" priority="2101" dxfId="0" stopIfTrue="1">
      <formula>Z9&gt;0</formula>
    </cfRule>
  </conditionalFormatting>
  <conditionalFormatting sqref="AB9">
    <cfRule type="expression" priority="2100" dxfId="0" stopIfTrue="1">
      <formula>AB9&gt;0</formula>
    </cfRule>
  </conditionalFormatting>
  <conditionalFormatting sqref="AC10">
    <cfRule type="expression" priority="2098" dxfId="1181" stopIfTrue="1">
      <formula>AB10="x"</formula>
    </cfRule>
  </conditionalFormatting>
  <conditionalFormatting sqref="C10">
    <cfRule type="expression" priority="2097" dxfId="0" stopIfTrue="1">
      <formula>C10&gt;""</formula>
    </cfRule>
  </conditionalFormatting>
  <conditionalFormatting sqref="AA10">
    <cfRule type="expression" priority="2093" dxfId="1181" stopIfTrue="1">
      <formula>Z10="x"</formula>
    </cfRule>
  </conditionalFormatting>
  <conditionalFormatting sqref="Y10">
    <cfRule type="expression" priority="2092" dxfId="1181" stopIfTrue="1">
      <formula>X10="x"</formula>
    </cfRule>
  </conditionalFormatting>
  <conditionalFormatting sqref="W10">
    <cfRule type="expression" priority="2091" dxfId="1181" stopIfTrue="1">
      <formula>V10="x"</formula>
    </cfRule>
  </conditionalFormatting>
  <conditionalFormatting sqref="U10">
    <cfRule type="expression" priority="2090" dxfId="1181" stopIfTrue="1">
      <formula>T10="x"</formula>
    </cfRule>
  </conditionalFormatting>
  <conditionalFormatting sqref="S10">
    <cfRule type="expression" priority="2089" dxfId="1181" stopIfTrue="1">
      <formula>R10="x"</formula>
    </cfRule>
  </conditionalFormatting>
  <conditionalFormatting sqref="Q10">
    <cfRule type="expression" priority="2088" dxfId="1181" stopIfTrue="1">
      <formula>P10="x"</formula>
    </cfRule>
  </conditionalFormatting>
  <conditionalFormatting sqref="O10">
    <cfRule type="expression" priority="2087" dxfId="1181" stopIfTrue="1">
      <formula>N10="x"</formula>
    </cfRule>
  </conditionalFormatting>
  <conditionalFormatting sqref="M10">
    <cfRule type="expression" priority="2086" dxfId="1181" stopIfTrue="1">
      <formula>L10="x"</formula>
    </cfRule>
  </conditionalFormatting>
  <conditionalFormatting sqref="K10">
    <cfRule type="expression" priority="2085" dxfId="1181" stopIfTrue="1">
      <formula>J10="x"</formula>
    </cfRule>
  </conditionalFormatting>
  <conditionalFormatting sqref="I10">
    <cfRule type="expression" priority="2084" dxfId="1181" stopIfTrue="1">
      <formula>H10="x"</formula>
    </cfRule>
  </conditionalFormatting>
  <conditionalFormatting sqref="T10">
    <cfRule type="expression" priority="2078" dxfId="0" stopIfTrue="1">
      <formula>T10&gt;0</formula>
    </cfRule>
  </conditionalFormatting>
  <conditionalFormatting sqref="V10">
    <cfRule type="expression" priority="2077" dxfId="0" stopIfTrue="1">
      <formula>V10&gt;0</formula>
    </cfRule>
  </conditionalFormatting>
  <conditionalFormatting sqref="X10">
    <cfRule type="expression" priority="2076" dxfId="0" stopIfTrue="1">
      <formula>X10&gt;0</formula>
    </cfRule>
  </conditionalFormatting>
  <conditionalFormatting sqref="Z10">
    <cfRule type="expression" priority="2075" dxfId="0" stopIfTrue="1">
      <formula>Z10&gt;0</formula>
    </cfRule>
  </conditionalFormatting>
  <conditionalFormatting sqref="AB10">
    <cfRule type="expression" priority="2074" dxfId="0" stopIfTrue="1">
      <formula>AB10&gt;0</formula>
    </cfRule>
  </conditionalFormatting>
  <conditionalFormatting sqref="AC11">
    <cfRule type="expression" priority="2072" dxfId="1181" stopIfTrue="1">
      <formula>AB11="x"</formula>
    </cfRule>
  </conditionalFormatting>
  <conditionalFormatting sqref="C11">
    <cfRule type="expression" priority="2071" dxfId="0" stopIfTrue="1">
      <formula>C11&gt;""</formula>
    </cfRule>
  </conditionalFormatting>
  <conditionalFormatting sqref="AA11">
    <cfRule type="expression" priority="2067" dxfId="1181" stopIfTrue="1">
      <formula>Z11="x"</formula>
    </cfRule>
  </conditionalFormatting>
  <conditionalFormatting sqref="Y11">
    <cfRule type="expression" priority="2066" dxfId="1181" stopIfTrue="1">
      <formula>X11="x"</formula>
    </cfRule>
  </conditionalFormatting>
  <conditionalFormatting sqref="W11">
    <cfRule type="expression" priority="2065" dxfId="1181" stopIfTrue="1">
      <formula>V11="x"</formula>
    </cfRule>
  </conditionalFormatting>
  <conditionalFormatting sqref="U11">
    <cfRule type="expression" priority="2064" dxfId="1181" stopIfTrue="1">
      <formula>T11="x"</formula>
    </cfRule>
  </conditionalFormatting>
  <conditionalFormatting sqref="S11">
    <cfRule type="expression" priority="2063" dxfId="1181" stopIfTrue="1">
      <formula>R11="x"</formula>
    </cfRule>
  </conditionalFormatting>
  <conditionalFormatting sqref="Q11">
    <cfRule type="expression" priority="2062" dxfId="1181" stopIfTrue="1">
      <formula>P11="x"</formula>
    </cfRule>
  </conditionalFormatting>
  <conditionalFormatting sqref="O11">
    <cfRule type="expression" priority="2061" dxfId="1181" stopIfTrue="1">
      <formula>N11="x"</formula>
    </cfRule>
  </conditionalFormatting>
  <conditionalFormatting sqref="M11">
    <cfRule type="expression" priority="2060" dxfId="1181" stopIfTrue="1">
      <formula>L11="x"</formula>
    </cfRule>
  </conditionalFormatting>
  <conditionalFormatting sqref="K11">
    <cfRule type="expression" priority="2059" dxfId="1181" stopIfTrue="1">
      <formula>J11="x"</formula>
    </cfRule>
  </conditionalFormatting>
  <conditionalFormatting sqref="I11">
    <cfRule type="expression" priority="2058" dxfId="1181" stopIfTrue="1">
      <formula>H11="x"</formula>
    </cfRule>
  </conditionalFormatting>
  <conditionalFormatting sqref="T11">
    <cfRule type="expression" priority="2052" dxfId="0" stopIfTrue="1">
      <formula>T11&gt;0</formula>
    </cfRule>
  </conditionalFormatting>
  <conditionalFormatting sqref="V11">
    <cfRule type="expression" priority="2051" dxfId="0" stopIfTrue="1">
      <formula>V11&gt;0</formula>
    </cfRule>
  </conditionalFormatting>
  <conditionalFormatting sqref="X11">
    <cfRule type="expression" priority="2050" dxfId="0" stopIfTrue="1">
      <formula>X11&gt;0</formula>
    </cfRule>
  </conditionalFormatting>
  <conditionalFormatting sqref="Z11">
    <cfRule type="expression" priority="2049" dxfId="0" stopIfTrue="1">
      <formula>Z11&gt;0</formula>
    </cfRule>
  </conditionalFormatting>
  <conditionalFormatting sqref="AB11">
    <cfRule type="expression" priority="2048" dxfId="0" stopIfTrue="1">
      <formula>AB11&gt;0</formula>
    </cfRule>
  </conditionalFormatting>
  <conditionalFormatting sqref="AC12">
    <cfRule type="expression" priority="2046" dxfId="1181" stopIfTrue="1">
      <formula>AB12="x"</formula>
    </cfRule>
  </conditionalFormatting>
  <conditionalFormatting sqref="C12">
    <cfRule type="expression" priority="2045" dxfId="0" stopIfTrue="1">
      <formula>C12&gt;""</formula>
    </cfRule>
  </conditionalFormatting>
  <conditionalFormatting sqref="AA12">
    <cfRule type="expression" priority="2041" dxfId="1181" stopIfTrue="1">
      <formula>Z12="x"</formula>
    </cfRule>
  </conditionalFormatting>
  <conditionalFormatting sqref="Y12">
    <cfRule type="expression" priority="2040" dxfId="1181" stopIfTrue="1">
      <formula>X12="x"</formula>
    </cfRule>
  </conditionalFormatting>
  <conditionalFormatting sqref="W12">
    <cfRule type="expression" priority="2039" dxfId="1181" stopIfTrue="1">
      <formula>V12="x"</formula>
    </cfRule>
  </conditionalFormatting>
  <conditionalFormatting sqref="U12">
    <cfRule type="expression" priority="2038" dxfId="1181" stopIfTrue="1">
      <formula>T12="x"</formula>
    </cfRule>
  </conditionalFormatting>
  <conditionalFormatting sqref="S12">
    <cfRule type="expression" priority="2037" dxfId="1181" stopIfTrue="1">
      <formula>R12="x"</formula>
    </cfRule>
  </conditionalFormatting>
  <conditionalFormatting sqref="Q12">
    <cfRule type="expression" priority="2036" dxfId="1181" stopIfTrue="1">
      <formula>P12="x"</formula>
    </cfRule>
  </conditionalFormatting>
  <conditionalFormatting sqref="O12">
    <cfRule type="expression" priority="2035" dxfId="1181" stopIfTrue="1">
      <formula>N12="x"</formula>
    </cfRule>
  </conditionalFormatting>
  <conditionalFormatting sqref="M12">
    <cfRule type="expression" priority="2034" dxfId="1181" stopIfTrue="1">
      <formula>L12="x"</formula>
    </cfRule>
  </conditionalFormatting>
  <conditionalFormatting sqref="K12">
    <cfRule type="expression" priority="2033" dxfId="1181" stopIfTrue="1">
      <formula>J12="x"</formula>
    </cfRule>
  </conditionalFormatting>
  <conditionalFormatting sqref="I12">
    <cfRule type="expression" priority="2032" dxfId="1181" stopIfTrue="1">
      <formula>H12="x"</formula>
    </cfRule>
  </conditionalFormatting>
  <conditionalFormatting sqref="T12">
    <cfRule type="expression" priority="2026" dxfId="0" stopIfTrue="1">
      <formula>T12&gt;0</formula>
    </cfRule>
  </conditionalFormatting>
  <conditionalFormatting sqref="V12">
    <cfRule type="expression" priority="2025" dxfId="0" stopIfTrue="1">
      <formula>V12&gt;0</formula>
    </cfRule>
  </conditionalFormatting>
  <conditionalFormatting sqref="X12">
    <cfRule type="expression" priority="2024" dxfId="0" stopIfTrue="1">
      <formula>X12&gt;0</formula>
    </cfRule>
  </conditionalFormatting>
  <conditionalFormatting sqref="Z12">
    <cfRule type="expression" priority="2023" dxfId="0" stopIfTrue="1">
      <formula>Z12&gt;0</formula>
    </cfRule>
  </conditionalFormatting>
  <conditionalFormatting sqref="AB12">
    <cfRule type="expression" priority="2022" dxfId="0" stopIfTrue="1">
      <formula>AB12&gt;0</formula>
    </cfRule>
  </conditionalFormatting>
  <conditionalFormatting sqref="AC13">
    <cfRule type="expression" priority="2020" dxfId="1181" stopIfTrue="1">
      <formula>AB13="x"</formula>
    </cfRule>
  </conditionalFormatting>
  <conditionalFormatting sqref="C13">
    <cfRule type="expression" priority="2019" dxfId="0" stopIfTrue="1">
      <formula>C13&gt;""</formula>
    </cfRule>
  </conditionalFormatting>
  <conditionalFormatting sqref="AA13">
    <cfRule type="expression" priority="2015" dxfId="1181" stopIfTrue="1">
      <formula>Z13="x"</formula>
    </cfRule>
  </conditionalFormatting>
  <conditionalFormatting sqref="Y13">
    <cfRule type="expression" priority="2014" dxfId="1181" stopIfTrue="1">
      <formula>X13="x"</formula>
    </cfRule>
  </conditionalFormatting>
  <conditionalFormatting sqref="W13">
    <cfRule type="expression" priority="2013" dxfId="1181" stopIfTrue="1">
      <formula>V13="x"</formula>
    </cfRule>
  </conditionalFormatting>
  <conditionalFormatting sqref="U13">
    <cfRule type="expression" priority="2012" dxfId="1181" stopIfTrue="1">
      <formula>T13="x"</formula>
    </cfRule>
  </conditionalFormatting>
  <conditionalFormatting sqref="S13">
    <cfRule type="expression" priority="2011" dxfId="1181" stopIfTrue="1">
      <formula>R13="x"</formula>
    </cfRule>
  </conditionalFormatting>
  <conditionalFormatting sqref="Q13">
    <cfRule type="expression" priority="2010" dxfId="1181" stopIfTrue="1">
      <formula>P13="x"</formula>
    </cfRule>
  </conditionalFormatting>
  <conditionalFormatting sqref="O13">
    <cfRule type="expression" priority="2009" dxfId="1181" stopIfTrue="1">
      <formula>N13="x"</formula>
    </cfRule>
  </conditionalFormatting>
  <conditionalFormatting sqref="M13">
    <cfRule type="expression" priority="2008" dxfId="1181" stopIfTrue="1">
      <formula>L13="x"</formula>
    </cfRule>
  </conditionalFormatting>
  <conditionalFormatting sqref="K13">
    <cfRule type="expression" priority="2007" dxfId="1181" stopIfTrue="1">
      <formula>J13="x"</formula>
    </cfRule>
  </conditionalFormatting>
  <conditionalFormatting sqref="I13">
    <cfRule type="expression" priority="2006" dxfId="1181" stopIfTrue="1">
      <formula>H13="x"</formula>
    </cfRule>
  </conditionalFormatting>
  <conditionalFormatting sqref="T13">
    <cfRule type="expression" priority="2000" dxfId="0" stopIfTrue="1">
      <formula>T13&gt;0</formula>
    </cfRule>
  </conditionalFormatting>
  <conditionalFormatting sqref="V13">
    <cfRule type="expression" priority="1999" dxfId="0" stopIfTrue="1">
      <formula>V13&gt;0</formula>
    </cfRule>
  </conditionalFormatting>
  <conditionalFormatting sqref="X13">
    <cfRule type="expression" priority="1998" dxfId="0" stopIfTrue="1">
      <formula>X13&gt;0</formula>
    </cfRule>
  </conditionalFormatting>
  <conditionalFormatting sqref="Z13">
    <cfRule type="expression" priority="1997" dxfId="0" stopIfTrue="1">
      <formula>Z13&gt;0</formula>
    </cfRule>
  </conditionalFormatting>
  <conditionalFormatting sqref="AB13">
    <cfRule type="expression" priority="1996" dxfId="0" stopIfTrue="1">
      <formula>AB13&gt;0</formula>
    </cfRule>
  </conditionalFormatting>
  <conditionalFormatting sqref="AC14">
    <cfRule type="expression" priority="1994" dxfId="1181" stopIfTrue="1">
      <formula>AB14="x"</formula>
    </cfRule>
  </conditionalFormatting>
  <conditionalFormatting sqref="C14">
    <cfRule type="expression" priority="1993" dxfId="0" stopIfTrue="1">
      <formula>C14&gt;""</formula>
    </cfRule>
  </conditionalFormatting>
  <conditionalFormatting sqref="AA14">
    <cfRule type="expression" priority="1989" dxfId="1181" stopIfTrue="1">
      <formula>Z14="x"</formula>
    </cfRule>
  </conditionalFormatting>
  <conditionalFormatting sqref="Y14">
    <cfRule type="expression" priority="1988" dxfId="1181" stopIfTrue="1">
      <formula>X14="x"</formula>
    </cfRule>
  </conditionalFormatting>
  <conditionalFormatting sqref="W14">
    <cfRule type="expression" priority="1987" dxfId="1181" stopIfTrue="1">
      <formula>V14="x"</formula>
    </cfRule>
  </conditionalFormatting>
  <conditionalFormatting sqref="U14">
    <cfRule type="expression" priority="1986" dxfId="1181" stopIfTrue="1">
      <formula>T14="x"</formula>
    </cfRule>
  </conditionalFormatting>
  <conditionalFormatting sqref="S14">
    <cfRule type="expression" priority="1985" dxfId="1181" stopIfTrue="1">
      <formula>R14="x"</formula>
    </cfRule>
  </conditionalFormatting>
  <conditionalFormatting sqref="Q14">
    <cfRule type="expression" priority="1984" dxfId="1181" stopIfTrue="1">
      <formula>P14="x"</formula>
    </cfRule>
  </conditionalFormatting>
  <conditionalFormatting sqref="O14">
    <cfRule type="expression" priority="1983" dxfId="1181" stopIfTrue="1">
      <formula>N14="x"</formula>
    </cfRule>
  </conditionalFormatting>
  <conditionalFormatting sqref="M14">
    <cfRule type="expression" priority="1982" dxfId="1181" stopIfTrue="1">
      <formula>L14="x"</formula>
    </cfRule>
  </conditionalFormatting>
  <conditionalFormatting sqref="K14">
    <cfRule type="expression" priority="1981" dxfId="1181" stopIfTrue="1">
      <formula>J14="x"</formula>
    </cfRule>
  </conditionalFormatting>
  <conditionalFormatting sqref="I14">
    <cfRule type="expression" priority="1980" dxfId="1181" stopIfTrue="1">
      <formula>H14="x"</formula>
    </cfRule>
  </conditionalFormatting>
  <conditionalFormatting sqref="T14">
    <cfRule type="expression" priority="1974" dxfId="0" stopIfTrue="1">
      <formula>T14&gt;0</formula>
    </cfRule>
  </conditionalFormatting>
  <conditionalFormatting sqref="V14">
    <cfRule type="expression" priority="1973" dxfId="0" stopIfTrue="1">
      <formula>V14&gt;0</formula>
    </cfRule>
  </conditionalFormatting>
  <conditionalFormatting sqref="X14">
    <cfRule type="expression" priority="1972" dxfId="0" stopIfTrue="1">
      <formula>X14&gt;0</formula>
    </cfRule>
  </conditionalFormatting>
  <conditionalFormatting sqref="Z14">
    <cfRule type="expression" priority="1971" dxfId="0" stopIfTrue="1">
      <formula>Z14&gt;0</formula>
    </cfRule>
  </conditionalFormatting>
  <conditionalFormatting sqref="AB14">
    <cfRule type="expression" priority="1970" dxfId="0" stopIfTrue="1">
      <formula>AB14&gt;0</formula>
    </cfRule>
  </conditionalFormatting>
  <conditionalFormatting sqref="AC15">
    <cfRule type="expression" priority="1968" dxfId="1181" stopIfTrue="1">
      <formula>AB15="x"</formula>
    </cfRule>
  </conditionalFormatting>
  <conditionalFormatting sqref="C15">
    <cfRule type="expression" priority="1967" dxfId="0" stopIfTrue="1">
      <formula>C15&gt;""</formula>
    </cfRule>
  </conditionalFormatting>
  <conditionalFormatting sqref="AA15">
    <cfRule type="expression" priority="1963" dxfId="1181" stopIfTrue="1">
      <formula>Z15="x"</formula>
    </cfRule>
  </conditionalFormatting>
  <conditionalFormatting sqref="Y15">
    <cfRule type="expression" priority="1962" dxfId="1181" stopIfTrue="1">
      <formula>X15="x"</formula>
    </cfRule>
  </conditionalFormatting>
  <conditionalFormatting sqref="W15">
    <cfRule type="expression" priority="1961" dxfId="1181" stopIfTrue="1">
      <formula>V15="x"</formula>
    </cfRule>
  </conditionalFormatting>
  <conditionalFormatting sqref="U15">
    <cfRule type="expression" priority="1960" dxfId="1181" stopIfTrue="1">
      <formula>T15="x"</formula>
    </cfRule>
  </conditionalFormatting>
  <conditionalFormatting sqref="S15">
    <cfRule type="expression" priority="1959" dxfId="1181" stopIfTrue="1">
      <formula>R15="x"</formula>
    </cfRule>
  </conditionalFormatting>
  <conditionalFormatting sqref="Q15">
    <cfRule type="expression" priority="1958" dxfId="1181" stopIfTrue="1">
      <formula>P15="x"</formula>
    </cfRule>
  </conditionalFormatting>
  <conditionalFormatting sqref="O15">
    <cfRule type="expression" priority="1957" dxfId="1181" stopIfTrue="1">
      <formula>N15="x"</formula>
    </cfRule>
  </conditionalFormatting>
  <conditionalFormatting sqref="M15">
    <cfRule type="expression" priority="1956" dxfId="1181" stopIfTrue="1">
      <formula>L15="x"</formula>
    </cfRule>
  </conditionalFormatting>
  <conditionalFormatting sqref="K15">
    <cfRule type="expression" priority="1955" dxfId="1181" stopIfTrue="1">
      <formula>J15="x"</formula>
    </cfRule>
  </conditionalFormatting>
  <conditionalFormatting sqref="I15">
    <cfRule type="expression" priority="1954" dxfId="1181" stopIfTrue="1">
      <formula>H15="x"</formula>
    </cfRule>
  </conditionalFormatting>
  <conditionalFormatting sqref="T15">
    <cfRule type="expression" priority="1948" dxfId="0" stopIfTrue="1">
      <formula>T15&gt;0</formula>
    </cfRule>
  </conditionalFormatting>
  <conditionalFormatting sqref="V15">
    <cfRule type="expression" priority="1947" dxfId="0" stopIfTrue="1">
      <formula>V15&gt;0</formula>
    </cfRule>
  </conditionalFormatting>
  <conditionalFormatting sqref="X15">
    <cfRule type="expression" priority="1946" dxfId="0" stopIfTrue="1">
      <formula>X15&gt;0</formula>
    </cfRule>
  </conditionalFormatting>
  <conditionalFormatting sqref="Z15">
    <cfRule type="expression" priority="1945" dxfId="0" stopIfTrue="1">
      <formula>Z15&gt;0</formula>
    </cfRule>
  </conditionalFormatting>
  <conditionalFormatting sqref="AB15">
    <cfRule type="expression" priority="1944" dxfId="0" stopIfTrue="1">
      <formula>AB15&gt;0</formula>
    </cfRule>
  </conditionalFormatting>
  <conditionalFormatting sqref="AC16">
    <cfRule type="expression" priority="1942" dxfId="1181" stopIfTrue="1">
      <formula>AB16="x"</formula>
    </cfRule>
  </conditionalFormatting>
  <conditionalFormatting sqref="C16">
    <cfRule type="expression" priority="1941" dxfId="0" stopIfTrue="1">
      <formula>C16&gt;""</formula>
    </cfRule>
  </conditionalFormatting>
  <conditionalFormatting sqref="AA16">
    <cfRule type="expression" priority="1937" dxfId="1181" stopIfTrue="1">
      <formula>Z16="x"</formula>
    </cfRule>
  </conditionalFormatting>
  <conditionalFormatting sqref="Y16">
    <cfRule type="expression" priority="1936" dxfId="1181" stopIfTrue="1">
      <formula>X16="x"</formula>
    </cfRule>
  </conditionalFormatting>
  <conditionalFormatting sqref="W16">
    <cfRule type="expression" priority="1935" dxfId="1181" stopIfTrue="1">
      <formula>V16="x"</formula>
    </cfRule>
  </conditionalFormatting>
  <conditionalFormatting sqref="U16">
    <cfRule type="expression" priority="1934" dxfId="1181" stopIfTrue="1">
      <formula>T16="x"</formula>
    </cfRule>
  </conditionalFormatting>
  <conditionalFormatting sqref="S16">
    <cfRule type="expression" priority="1933" dxfId="1181" stopIfTrue="1">
      <formula>R16="x"</formula>
    </cfRule>
  </conditionalFormatting>
  <conditionalFormatting sqref="Q16">
    <cfRule type="expression" priority="1932" dxfId="1181" stopIfTrue="1">
      <formula>P16="x"</formula>
    </cfRule>
  </conditionalFormatting>
  <conditionalFormatting sqref="O16">
    <cfRule type="expression" priority="1931" dxfId="1181" stopIfTrue="1">
      <formula>N16="x"</formula>
    </cfRule>
  </conditionalFormatting>
  <conditionalFormatting sqref="M16">
    <cfRule type="expression" priority="1930" dxfId="1181" stopIfTrue="1">
      <formula>L16="x"</formula>
    </cfRule>
  </conditionalFormatting>
  <conditionalFormatting sqref="K16">
    <cfRule type="expression" priority="1929" dxfId="1181" stopIfTrue="1">
      <formula>J16="x"</formula>
    </cfRule>
  </conditionalFormatting>
  <conditionalFormatting sqref="I16">
    <cfRule type="expression" priority="1928" dxfId="1181" stopIfTrue="1">
      <formula>H16="x"</formula>
    </cfRule>
  </conditionalFormatting>
  <conditionalFormatting sqref="T16">
    <cfRule type="expression" priority="1922" dxfId="0" stopIfTrue="1">
      <formula>T16&gt;0</formula>
    </cfRule>
  </conditionalFormatting>
  <conditionalFormatting sqref="V16">
    <cfRule type="expression" priority="1921" dxfId="0" stopIfTrue="1">
      <formula>V16&gt;0</formula>
    </cfRule>
  </conditionalFormatting>
  <conditionalFormatting sqref="X16">
    <cfRule type="expression" priority="1920" dxfId="0" stopIfTrue="1">
      <formula>X16&gt;0</formula>
    </cfRule>
  </conditionalFormatting>
  <conditionalFormatting sqref="Z16">
    <cfRule type="expression" priority="1919" dxfId="0" stopIfTrue="1">
      <formula>Z16&gt;0</formula>
    </cfRule>
  </conditionalFormatting>
  <conditionalFormatting sqref="AB16">
    <cfRule type="expression" priority="1918" dxfId="0" stopIfTrue="1">
      <formula>AB16&gt;0</formula>
    </cfRule>
  </conditionalFormatting>
  <conditionalFormatting sqref="AC17">
    <cfRule type="expression" priority="1916" dxfId="1181" stopIfTrue="1">
      <formula>AB17="x"</formula>
    </cfRule>
  </conditionalFormatting>
  <conditionalFormatting sqref="C17">
    <cfRule type="expression" priority="1915" dxfId="0" stopIfTrue="1">
      <formula>C17&gt;""</formula>
    </cfRule>
  </conditionalFormatting>
  <conditionalFormatting sqref="AA17">
    <cfRule type="expression" priority="1911" dxfId="1181" stopIfTrue="1">
      <formula>Z17="x"</formula>
    </cfRule>
  </conditionalFormatting>
  <conditionalFormatting sqref="Y17">
    <cfRule type="expression" priority="1910" dxfId="1181" stopIfTrue="1">
      <formula>X17="x"</formula>
    </cfRule>
  </conditionalFormatting>
  <conditionalFormatting sqref="W17">
    <cfRule type="expression" priority="1909" dxfId="1181" stopIfTrue="1">
      <formula>V17="x"</formula>
    </cfRule>
  </conditionalFormatting>
  <conditionalFormatting sqref="U17">
    <cfRule type="expression" priority="1908" dxfId="1181" stopIfTrue="1">
      <formula>T17="x"</formula>
    </cfRule>
  </conditionalFormatting>
  <conditionalFormatting sqref="S17">
    <cfRule type="expression" priority="1907" dxfId="1181" stopIfTrue="1">
      <formula>R17="x"</formula>
    </cfRule>
  </conditionalFormatting>
  <conditionalFormatting sqref="Q17">
    <cfRule type="expression" priority="1906" dxfId="1181" stopIfTrue="1">
      <formula>P17="x"</formula>
    </cfRule>
  </conditionalFormatting>
  <conditionalFormatting sqref="O17">
    <cfRule type="expression" priority="1905" dxfId="1181" stopIfTrue="1">
      <formula>N17="x"</formula>
    </cfRule>
  </conditionalFormatting>
  <conditionalFormatting sqref="M17">
    <cfRule type="expression" priority="1904" dxfId="1181" stopIfTrue="1">
      <formula>L17="x"</formula>
    </cfRule>
  </conditionalFormatting>
  <conditionalFormatting sqref="K17">
    <cfRule type="expression" priority="1903" dxfId="1181" stopIfTrue="1">
      <formula>J17="x"</formula>
    </cfRule>
  </conditionalFormatting>
  <conditionalFormatting sqref="I17">
    <cfRule type="expression" priority="1902" dxfId="1181" stopIfTrue="1">
      <formula>H17="x"</formula>
    </cfRule>
  </conditionalFormatting>
  <conditionalFormatting sqref="T17">
    <cfRule type="expression" priority="1896" dxfId="0" stopIfTrue="1">
      <formula>T17&gt;0</formula>
    </cfRule>
  </conditionalFormatting>
  <conditionalFormatting sqref="V17">
    <cfRule type="expression" priority="1895" dxfId="0" stopIfTrue="1">
      <formula>V17&gt;0</formula>
    </cfRule>
  </conditionalFormatting>
  <conditionalFormatting sqref="X17">
    <cfRule type="expression" priority="1894" dxfId="0" stopIfTrue="1">
      <formula>X17&gt;0</formula>
    </cfRule>
  </conditionalFormatting>
  <conditionalFormatting sqref="Z17">
    <cfRule type="expression" priority="1893" dxfId="0" stopIfTrue="1">
      <formula>Z17&gt;0</formula>
    </cfRule>
  </conditionalFormatting>
  <conditionalFormatting sqref="AB17">
    <cfRule type="expression" priority="1892" dxfId="0" stopIfTrue="1">
      <formula>AB17&gt;0</formula>
    </cfRule>
  </conditionalFormatting>
  <conditionalFormatting sqref="AC18:AC34">
    <cfRule type="expression" priority="1890" dxfId="1181" stopIfTrue="1">
      <formula>AB18="x"</formula>
    </cfRule>
  </conditionalFormatting>
  <conditionalFormatting sqref="C18:C34">
    <cfRule type="expression" priority="1889" dxfId="0" stopIfTrue="1">
      <formula>C18&gt;""</formula>
    </cfRule>
  </conditionalFormatting>
  <conditionalFormatting sqref="AA18:AA34">
    <cfRule type="expression" priority="1885" dxfId="1181" stopIfTrue="1">
      <formula>Z18="x"</formula>
    </cfRule>
  </conditionalFormatting>
  <conditionalFormatting sqref="Y18:Y34">
    <cfRule type="expression" priority="1884" dxfId="1181" stopIfTrue="1">
      <formula>X18="x"</formula>
    </cfRule>
  </conditionalFormatting>
  <conditionalFormatting sqref="W18:W34">
    <cfRule type="expression" priority="1883" dxfId="1181" stopIfTrue="1">
      <formula>V18="x"</formula>
    </cfRule>
  </conditionalFormatting>
  <conditionalFormatting sqref="U18:U34">
    <cfRule type="expression" priority="1882" dxfId="1181" stopIfTrue="1">
      <formula>T18="x"</formula>
    </cfRule>
  </conditionalFormatting>
  <conditionalFormatting sqref="S18:S34">
    <cfRule type="expression" priority="1881" dxfId="1181" stopIfTrue="1">
      <formula>R18="x"</formula>
    </cfRule>
  </conditionalFormatting>
  <conditionalFormatting sqref="Q18:Q34">
    <cfRule type="expression" priority="1880" dxfId="1181" stopIfTrue="1">
      <formula>P18="x"</formula>
    </cfRule>
  </conditionalFormatting>
  <conditionalFormatting sqref="O18:O34">
    <cfRule type="expression" priority="1879" dxfId="1181" stopIfTrue="1">
      <formula>N18="x"</formula>
    </cfRule>
  </conditionalFormatting>
  <conditionalFormatting sqref="M18:M34">
    <cfRule type="expression" priority="1878" dxfId="1181" stopIfTrue="1">
      <formula>L18="x"</formula>
    </cfRule>
  </conditionalFormatting>
  <conditionalFormatting sqref="K18:K34">
    <cfRule type="expression" priority="1877" dxfId="1181" stopIfTrue="1">
      <formula>J18="x"</formula>
    </cfRule>
  </conditionalFormatting>
  <conditionalFormatting sqref="I18:I34">
    <cfRule type="expression" priority="1876" dxfId="1181" stopIfTrue="1">
      <formula>H18="x"</formula>
    </cfRule>
  </conditionalFormatting>
  <conditionalFormatting sqref="T18:T34">
    <cfRule type="expression" priority="1870" dxfId="0" stopIfTrue="1">
      <formula>T18&gt;0</formula>
    </cfRule>
  </conditionalFormatting>
  <conditionalFormatting sqref="V18:V34">
    <cfRule type="expression" priority="1869" dxfId="0" stopIfTrue="1">
      <formula>V18&gt;0</formula>
    </cfRule>
  </conditionalFormatting>
  <conditionalFormatting sqref="X18:X34">
    <cfRule type="expression" priority="1868" dxfId="0" stopIfTrue="1">
      <formula>X18&gt;0</formula>
    </cfRule>
  </conditionalFormatting>
  <conditionalFormatting sqref="Z18:Z34">
    <cfRule type="expression" priority="1867" dxfId="0" stopIfTrue="1">
      <formula>Z18&gt;0</formula>
    </cfRule>
  </conditionalFormatting>
  <conditionalFormatting sqref="AB18:AB34">
    <cfRule type="expression" priority="1866" dxfId="0" stopIfTrue="1">
      <formula>AB18&gt;0</formula>
    </cfRule>
  </conditionalFormatting>
  <conditionalFormatting sqref="AD269:AD298">
    <cfRule type="cellIs" priority="1837" dxfId="1379" operator="equal" stopIfTrue="1">
      <formula>0.01</formula>
    </cfRule>
  </conditionalFormatting>
  <conditionalFormatting sqref="AC269:AC283">
    <cfRule type="expression" priority="1836" dxfId="1181" stopIfTrue="1">
      <formula>AB269="x"</formula>
    </cfRule>
  </conditionalFormatting>
  <conditionalFormatting sqref="AC284:AC298">
    <cfRule type="expression" priority="1835" dxfId="1181" stopIfTrue="1">
      <formula>AB284="x"</formula>
    </cfRule>
  </conditionalFormatting>
  <conditionalFormatting sqref="AA269">
    <cfRule type="expression" priority="1830" dxfId="1181" stopIfTrue="1">
      <formula>Z269="x"</formula>
    </cfRule>
  </conditionalFormatting>
  <conditionalFormatting sqref="Y269">
    <cfRule type="expression" priority="1829" dxfId="1181" stopIfTrue="1">
      <formula>X269="x"</formula>
    </cfRule>
  </conditionalFormatting>
  <conditionalFormatting sqref="W269">
    <cfRule type="expression" priority="1828" dxfId="1181" stopIfTrue="1">
      <formula>V269="x"</formula>
    </cfRule>
  </conditionalFormatting>
  <conditionalFormatting sqref="U269">
    <cfRule type="expression" priority="1827" dxfId="1181" stopIfTrue="1">
      <formula>T269="x"</formula>
    </cfRule>
  </conditionalFormatting>
  <conditionalFormatting sqref="S269">
    <cfRule type="expression" priority="1826" dxfId="1181" stopIfTrue="1">
      <formula>R269="x"</formula>
    </cfRule>
  </conditionalFormatting>
  <conditionalFormatting sqref="Q269">
    <cfRule type="expression" priority="1825" dxfId="1181" stopIfTrue="1">
      <formula>P269="x"</formula>
    </cfRule>
  </conditionalFormatting>
  <conditionalFormatting sqref="O269">
    <cfRule type="expression" priority="1824" dxfId="1181" stopIfTrue="1">
      <formula>N269="x"</formula>
    </cfRule>
  </conditionalFormatting>
  <conditionalFormatting sqref="M269">
    <cfRule type="expression" priority="1823" dxfId="1181" stopIfTrue="1">
      <formula>L269="x"</formula>
    </cfRule>
  </conditionalFormatting>
  <conditionalFormatting sqref="K269">
    <cfRule type="expression" priority="1822" dxfId="1181" stopIfTrue="1">
      <formula>J269="x"</formula>
    </cfRule>
  </conditionalFormatting>
  <conditionalFormatting sqref="I269">
    <cfRule type="expression" priority="1821" dxfId="1181" stopIfTrue="1">
      <formula>H269="x"</formula>
    </cfRule>
  </conditionalFormatting>
  <conditionalFormatting sqref="AA270">
    <cfRule type="expression" priority="1805" dxfId="1181" stopIfTrue="1">
      <formula>Z270="x"</formula>
    </cfRule>
  </conditionalFormatting>
  <conditionalFormatting sqref="Y270">
    <cfRule type="expression" priority="1804" dxfId="1181" stopIfTrue="1">
      <formula>X270="x"</formula>
    </cfRule>
  </conditionalFormatting>
  <conditionalFormatting sqref="W270">
    <cfRule type="expression" priority="1803" dxfId="1181" stopIfTrue="1">
      <formula>V270="x"</formula>
    </cfRule>
  </conditionalFormatting>
  <conditionalFormatting sqref="U270">
    <cfRule type="expression" priority="1802" dxfId="1181" stopIfTrue="1">
      <formula>T270="x"</formula>
    </cfRule>
  </conditionalFormatting>
  <conditionalFormatting sqref="S270">
    <cfRule type="expression" priority="1801" dxfId="1181" stopIfTrue="1">
      <formula>R270="x"</formula>
    </cfRule>
  </conditionalFormatting>
  <conditionalFormatting sqref="Q270">
    <cfRule type="expression" priority="1800" dxfId="1181" stopIfTrue="1">
      <formula>P270="x"</formula>
    </cfRule>
  </conditionalFormatting>
  <conditionalFormatting sqref="O270">
    <cfRule type="expression" priority="1799" dxfId="1181" stopIfTrue="1">
      <formula>N270="x"</formula>
    </cfRule>
  </conditionalFormatting>
  <conditionalFormatting sqref="M270">
    <cfRule type="expression" priority="1798" dxfId="1181" stopIfTrue="1">
      <formula>L270="x"</formula>
    </cfRule>
  </conditionalFormatting>
  <conditionalFormatting sqref="K270">
    <cfRule type="expression" priority="1797" dxfId="1181" stopIfTrue="1">
      <formula>J270="x"</formula>
    </cfRule>
  </conditionalFormatting>
  <conditionalFormatting sqref="AA271">
    <cfRule type="expression" priority="1782" dxfId="1181" stopIfTrue="1">
      <formula>Z271="x"</formula>
    </cfRule>
  </conditionalFormatting>
  <conditionalFormatting sqref="Y271">
    <cfRule type="expression" priority="1781" dxfId="1181" stopIfTrue="1">
      <formula>X271="x"</formula>
    </cfRule>
  </conditionalFormatting>
  <conditionalFormatting sqref="W271">
    <cfRule type="expression" priority="1780" dxfId="1181" stopIfTrue="1">
      <formula>V271="x"</formula>
    </cfRule>
  </conditionalFormatting>
  <conditionalFormatting sqref="U271">
    <cfRule type="expression" priority="1779" dxfId="1181" stopIfTrue="1">
      <formula>T271="x"</formula>
    </cfRule>
  </conditionalFormatting>
  <conditionalFormatting sqref="S271">
    <cfRule type="expression" priority="1778" dxfId="1181" stopIfTrue="1">
      <formula>R271="x"</formula>
    </cfRule>
  </conditionalFormatting>
  <conditionalFormatting sqref="Q271">
    <cfRule type="expression" priority="1777" dxfId="1181" stopIfTrue="1">
      <formula>P271="x"</formula>
    </cfRule>
  </conditionalFormatting>
  <conditionalFormatting sqref="O271">
    <cfRule type="expression" priority="1776" dxfId="1181" stopIfTrue="1">
      <formula>N271="x"</formula>
    </cfRule>
  </conditionalFormatting>
  <conditionalFormatting sqref="M271">
    <cfRule type="expression" priority="1775" dxfId="1181" stopIfTrue="1">
      <formula>L271="x"</formula>
    </cfRule>
  </conditionalFormatting>
  <conditionalFormatting sqref="K271">
    <cfRule type="expression" priority="1774" dxfId="1181" stopIfTrue="1">
      <formula>J271="x"</formula>
    </cfRule>
  </conditionalFormatting>
  <conditionalFormatting sqref="I270:I271">
    <cfRule type="expression" priority="1773" dxfId="1181" stopIfTrue="1">
      <formula>H270="x"</formula>
    </cfRule>
  </conditionalFormatting>
  <conditionalFormatting sqref="AA272">
    <cfRule type="expression" priority="1757" dxfId="1181" stopIfTrue="1">
      <formula>Z272="x"</formula>
    </cfRule>
  </conditionalFormatting>
  <conditionalFormatting sqref="Y272">
    <cfRule type="expression" priority="1756" dxfId="1181" stopIfTrue="1">
      <formula>X272="x"</formula>
    </cfRule>
  </conditionalFormatting>
  <conditionalFormatting sqref="W272">
    <cfRule type="expression" priority="1755" dxfId="1181" stopIfTrue="1">
      <formula>V272="x"</formula>
    </cfRule>
  </conditionalFormatting>
  <conditionalFormatting sqref="U272">
    <cfRule type="expression" priority="1754" dxfId="1181" stopIfTrue="1">
      <formula>T272="x"</formula>
    </cfRule>
  </conditionalFormatting>
  <conditionalFormatting sqref="S272">
    <cfRule type="expression" priority="1753" dxfId="1181" stopIfTrue="1">
      <formula>R272="x"</formula>
    </cfRule>
  </conditionalFormatting>
  <conditionalFormatting sqref="Q272">
    <cfRule type="expression" priority="1752" dxfId="1181" stopIfTrue="1">
      <formula>P272="x"</formula>
    </cfRule>
  </conditionalFormatting>
  <conditionalFormatting sqref="O272">
    <cfRule type="expression" priority="1751" dxfId="1181" stopIfTrue="1">
      <formula>N272="x"</formula>
    </cfRule>
  </conditionalFormatting>
  <conditionalFormatting sqref="M272">
    <cfRule type="expression" priority="1750" dxfId="1181" stopIfTrue="1">
      <formula>L272="x"</formula>
    </cfRule>
  </conditionalFormatting>
  <conditionalFormatting sqref="K272">
    <cfRule type="expression" priority="1749" dxfId="1181" stopIfTrue="1">
      <formula>J272="x"</formula>
    </cfRule>
  </conditionalFormatting>
  <conditionalFormatting sqref="I272">
    <cfRule type="expression" priority="1748" dxfId="1181" stopIfTrue="1">
      <formula>H272="x"</formula>
    </cfRule>
  </conditionalFormatting>
  <conditionalFormatting sqref="AA273">
    <cfRule type="expression" priority="1732" dxfId="1181" stopIfTrue="1">
      <formula>Z273="x"</formula>
    </cfRule>
  </conditionalFormatting>
  <conditionalFormatting sqref="Y273">
    <cfRule type="expression" priority="1731" dxfId="1181" stopIfTrue="1">
      <formula>X273="x"</formula>
    </cfRule>
  </conditionalFormatting>
  <conditionalFormatting sqref="W273">
    <cfRule type="expression" priority="1730" dxfId="1181" stopIfTrue="1">
      <formula>V273="x"</formula>
    </cfRule>
  </conditionalFormatting>
  <conditionalFormatting sqref="U273">
    <cfRule type="expression" priority="1729" dxfId="1181" stopIfTrue="1">
      <formula>T273="x"</formula>
    </cfRule>
  </conditionalFormatting>
  <conditionalFormatting sqref="S273">
    <cfRule type="expression" priority="1728" dxfId="1181" stopIfTrue="1">
      <formula>R273="x"</formula>
    </cfRule>
  </conditionalFormatting>
  <conditionalFormatting sqref="Q273">
    <cfRule type="expression" priority="1727" dxfId="1181" stopIfTrue="1">
      <formula>P273="x"</formula>
    </cfRule>
  </conditionalFormatting>
  <conditionalFormatting sqref="O273">
    <cfRule type="expression" priority="1726" dxfId="1181" stopIfTrue="1">
      <formula>N273="x"</formula>
    </cfRule>
  </conditionalFormatting>
  <conditionalFormatting sqref="M273">
    <cfRule type="expression" priority="1725" dxfId="1181" stopIfTrue="1">
      <formula>L273="x"</formula>
    </cfRule>
  </conditionalFormatting>
  <conditionalFormatting sqref="K273">
    <cfRule type="expression" priority="1724" dxfId="1181" stopIfTrue="1">
      <formula>J273="x"</formula>
    </cfRule>
  </conditionalFormatting>
  <conditionalFormatting sqref="I273">
    <cfRule type="expression" priority="1723" dxfId="1181" stopIfTrue="1">
      <formula>H273="x"</formula>
    </cfRule>
  </conditionalFormatting>
  <conditionalFormatting sqref="AA274">
    <cfRule type="expression" priority="1707" dxfId="1181" stopIfTrue="1">
      <formula>Z274="x"</formula>
    </cfRule>
  </conditionalFormatting>
  <conditionalFormatting sqref="Y274">
    <cfRule type="expression" priority="1706" dxfId="1181" stopIfTrue="1">
      <formula>X274="x"</formula>
    </cfRule>
  </conditionalFormatting>
  <conditionalFormatting sqref="W274">
    <cfRule type="expression" priority="1705" dxfId="1181" stopIfTrue="1">
      <formula>V274="x"</formula>
    </cfRule>
  </conditionalFormatting>
  <conditionalFormatting sqref="U274">
    <cfRule type="expression" priority="1704" dxfId="1181" stopIfTrue="1">
      <formula>T274="x"</formula>
    </cfRule>
  </conditionalFormatting>
  <conditionalFormatting sqref="S274">
    <cfRule type="expression" priority="1703" dxfId="1181" stopIfTrue="1">
      <formula>R274="x"</formula>
    </cfRule>
  </conditionalFormatting>
  <conditionalFormatting sqref="Q274">
    <cfRule type="expression" priority="1702" dxfId="1181" stopIfTrue="1">
      <formula>P274="x"</formula>
    </cfRule>
  </conditionalFormatting>
  <conditionalFormatting sqref="O274">
    <cfRule type="expression" priority="1701" dxfId="1181" stopIfTrue="1">
      <formula>N274="x"</formula>
    </cfRule>
  </conditionalFormatting>
  <conditionalFormatting sqref="M274">
    <cfRule type="expression" priority="1700" dxfId="1181" stopIfTrue="1">
      <formula>L274="x"</formula>
    </cfRule>
  </conditionalFormatting>
  <conditionalFormatting sqref="K274">
    <cfRule type="expression" priority="1699" dxfId="1181" stopIfTrue="1">
      <formula>J274="x"</formula>
    </cfRule>
  </conditionalFormatting>
  <conditionalFormatting sqref="I274">
    <cfRule type="expression" priority="1698" dxfId="1181" stopIfTrue="1">
      <formula>H274="x"</formula>
    </cfRule>
  </conditionalFormatting>
  <conditionalFormatting sqref="AA275">
    <cfRule type="expression" priority="1682" dxfId="1181" stopIfTrue="1">
      <formula>Z275="x"</formula>
    </cfRule>
  </conditionalFormatting>
  <conditionalFormatting sqref="Y275">
    <cfRule type="expression" priority="1681" dxfId="1181" stopIfTrue="1">
      <formula>X275="x"</formula>
    </cfRule>
  </conditionalFormatting>
  <conditionalFormatting sqref="W275">
    <cfRule type="expression" priority="1680" dxfId="1181" stopIfTrue="1">
      <formula>V275="x"</formula>
    </cfRule>
  </conditionalFormatting>
  <conditionalFormatting sqref="U275">
    <cfRule type="expression" priority="1679" dxfId="1181" stopIfTrue="1">
      <formula>T275="x"</formula>
    </cfRule>
  </conditionalFormatting>
  <conditionalFormatting sqref="S275">
    <cfRule type="expression" priority="1678" dxfId="1181" stopIfTrue="1">
      <formula>R275="x"</formula>
    </cfRule>
  </conditionalFormatting>
  <conditionalFormatting sqref="Q275">
    <cfRule type="expression" priority="1677" dxfId="1181" stopIfTrue="1">
      <formula>P275="x"</formula>
    </cfRule>
  </conditionalFormatting>
  <conditionalFormatting sqref="O275">
    <cfRule type="expression" priority="1676" dxfId="1181" stopIfTrue="1">
      <formula>N275="x"</formula>
    </cfRule>
  </conditionalFormatting>
  <conditionalFormatting sqref="M275">
    <cfRule type="expression" priority="1675" dxfId="1181" stopIfTrue="1">
      <formula>L275="x"</formula>
    </cfRule>
  </conditionalFormatting>
  <conditionalFormatting sqref="K275">
    <cfRule type="expression" priority="1674" dxfId="1181" stopIfTrue="1">
      <formula>J275="x"</formula>
    </cfRule>
  </conditionalFormatting>
  <conditionalFormatting sqref="I275">
    <cfRule type="expression" priority="1673" dxfId="1181" stopIfTrue="1">
      <formula>H275="x"</formula>
    </cfRule>
  </conditionalFormatting>
  <conditionalFormatting sqref="T50">
    <cfRule type="expression" priority="1209" dxfId="0" stopIfTrue="1">
      <formula>T50&gt;0</formula>
    </cfRule>
  </conditionalFormatting>
  <conditionalFormatting sqref="H38">
    <cfRule type="expression" priority="1249" dxfId="0" stopIfTrue="1">
      <formula>H38&gt;0</formula>
    </cfRule>
  </conditionalFormatting>
  <conditionalFormatting sqref="AA276">
    <cfRule type="expression" priority="1657" dxfId="1181" stopIfTrue="1">
      <formula>Z276="x"</formula>
    </cfRule>
  </conditionalFormatting>
  <conditionalFormatting sqref="Y276">
    <cfRule type="expression" priority="1656" dxfId="1181" stopIfTrue="1">
      <formula>X276="x"</formula>
    </cfRule>
  </conditionalFormatting>
  <conditionalFormatting sqref="W276">
    <cfRule type="expression" priority="1655" dxfId="1181" stopIfTrue="1">
      <formula>V276="x"</formula>
    </cfRule>
  </conditionalFormatting>
  <conditionalFormatting sqref="U276">
    <cfRule type="expression" priority="1654" dxfId="1181" stopIfTrue="1">
      <formula>T276="x"</formula>
    </cfRule>
  </conditionalFormatting>
  <conditionalFormatting sqref="S276">
    <cfRule type="expression" priority="1653" dxfId="1181" stopIfTrue="1">
      <formula>R276="x"</formula>
    </cfRule>
  </conditionalFormatting>
  <conditionalFormatting sqref="Q276">
    <cfRule type="expression" priority="1652" dxfId="1181" stopIfTrue="1">
      <formula>P276="x"</formula>
    </cfRule>
  </conditionalFormatting>
  <conditionalFormatting sqref="O276">
    <cfRule type="expression" priority="1651" dxfId="1181" stopIfTrue="1">
      <formula>N276="x"</formula>
    </cfRule>
  </conditionalFormatting>
  <conditionalFormatting sqref="M276">
    <cfRule type="expression" priority="1650" dxfId="1181" stopIfTrue="1">
      <formula>L276="x"</formula>
    </cfRule>
  </conditionalFormatting>
  <conditionalFormatting sqref="K276">
    <cfRule type="expression" priority="1649" dxfId="1181" stopIfTrue="1">
      <formula>J276="x"</formula>
    </cfRule>
  </conditionalFormatting>
  <conditionalFormatting sqref="I276">
    <cfRule type="expression" priority="1648" dxfId="1181" stopIfTrue="1">
      <formula>H276="x"</formula>
    </cfRule>
  </conditionalFormatting>
  <conditionalFormatting sqref="P39 P41 P43 P45 P47 P49 P51 P53 P55 P57 P59 P61 P63 P65 P67">
    <cfRule type="expression" priority="1203" dxfId="0" stopIfTrue="1">
      <formula>P39&gt;0</formula>
    </cfRule>
  </conditionalFormatting>
  <conditionalFormatting sqref="AA277">
    <cfRule type="expression" priority="1632" dxfId="1181" stopIfTrue="1">
      <formula>Z277="x"</formula>
    </cfRule>
  </conditionalFormatting>
  <conditionalFormatting sqref="Y277">
    <cfRule type="expression" priority="1631" dxfId="1181" stopIfTrue="1">
      <formula>X277="x"</formula>
    </cfRule>
  </conditionalFormatting>
  <conditionalFormatting sqref="W277">
    <cfRule type="expression" priority="1630" dxfId="1181" stopIfTrue="1">
      <formula>V277="x"</formula>
    </cfRule>
  </conditionalFormatting>
  <conditionalFormatting sqref="U277">
    <cfRule type="expression" priority="1629" dxfId="1181" stopIfTrue="1">
      <formula>T277="x"</formula>
    </cfRule>
  </conditionalFormatting>
  <conditionalFormatting sqref="S277">
    <cfRule type="expression" priority="1628" dxfId="1181" stopIfTrue="1">
      <formula>R277="x"</formula>
    </cfRule>
  </conditionalFormatting>
  <conditionalFormatting sqref="Q277">
    <cfRule type="expression" priority="1627" dxfId="1181" stopIfTrue="1">
      <formula>P277="x"</formula>
    </cfRule>
  </conditionalFormatting>
  <conditionalFormatting sqref="O277">
    <cfRule type="expression" priority="1626" dxfId="1181" stopIfTrue="1">
      <formula>N277="x"</formula>
    </cfRule>
  </conditionalFormatting>
  <conditionalFormatting sqref="M277">
    <cfRule type="expression" priority="1625" dxfId="1181" stopIfTrue="1">
      <formula>L277="x"</formula>
    </cfRule>
  </conditionalFormatting>
  <conditionalFormatting sqref="K277">
    <cfRule type="expression" priority="1624" dxfId="1181" stopIfTrue="1">
      <formula>J277="x"</formula>
    </cfRule>
  </conditionalFormatting>
  <conditionalFormatting sqref="I277">
    <cfRule type="expression" priority="1623" dxfId="1181" stopIfTrue="1">
      <formula>H277="x"</formula>
    </cfRule>
  </conditionalFormatting>
  <conditionalFormatting sqref="X38">
    <cfRule type="expression" priority="1199" dxfId="0" stopIfTrue="1">
      <formula>X38&gt;0</formula>
    </cfRule>
  </conditionalFormatting>
  <conditionalFormatting sqref="AA278">
    <cfRule type="expression" priority="1607" dxfId="1181" stopIfTrue="1">
      <formula>Z278="x"</formula>
    </cfRule>
  </conditionalFormatting>
  <conditionalFormatting sqref="Y278">
    <cfRule type="expression" priority="1606" dxfId="1181" stopIfTrue="1">
      <formula>X278="x"</formula>
    </cfRule>
  </conditionalFormatting>
  <conditionalFormatting sqref="W278">
    <cfRule type="expression" priority="1605" dxfId="1181" stopIfTrue="1">
      <formula>V278="x"</formula>
    </cfRule>
  </conditionalFormatting>
  <conditionalFormatting sqref="U278">
    <cfRule type="expression" priority="1604" dxfId="1181" stopIfTrue="1">
      <formula>T278="x"</formula>
    </cfRule>
  </conditionalFormatting>
  <conditionalFormatting sqref="S278">
    <cfRule type="expression" priority="1603" dxfId="1181" stopIfTrue="1">
      <formula>R278="x"</formula>
    </cfRule>
  </conditionalFormatting>
  <conditionalFormatting sqref="Q278">
    <cfRule type="expression" priority="1602" dxfId="1181" stopIfTrue="1">
      <formula>P278="x"</formula>
    </cfRule>
  </conditionalFormatting>
  <conditionalFormatting sqref="O278">
    <cfRule type="expression" priority="1601" dxfId="1181" stopIfTrue="1">
      <formula>N278="x"</formula>
    </cfRule>
  </conditionalFormatting>
  <conditionalFormatting sqref="M278">
    <cfRule type="expression" priority="1600" dxfId="1181" stopIfTrue="1">
      <formula>L278="x"</formula>
    </cfRule>
  </conditionalFormatting>
  <conditionalFormatting sqref="K278">
    <cfRule type="expression" priority="1599" dxfId="1181" stopIfTrue="1">
      <formula>J278="x"</formula>
    </cfRule>
  </conditionalFormatting>
  <conditionalFormatting sqref="I278">
    <cfRule type="expression" priority="1598" dxfId="1181" stopIfTrue="1">
      <formula>H278="x"</formula>
    </cfRule>
  </conditionalFormatting>
  <conditionalFormatting sqref="AA279">
    <cfRule type="expression" priority="1582" dxfId="1181" stopIfTrue="1">
      <formula>Z279="x"</formula>
    </cfRule>
  </conditionalFormatting>
  <conditionalFormatting sqref="Y279">
    <cfRule type="expression" priority="1581" dxfId="1181" stopIfTrue="1">
      <formula>X279="x"</formula>
    </cfRule>
  </conditionalFormatting>
  <conditionalFormatting sqref="W279">
    <cfRule type="expression" priority="1580" dxfId="1181" stopIfTrue="1">
      <formula>V279="x"</formula>
    </cfRule>
  </conditionalFormatting>
  <conditionalFormatting sqref="U279">
    <cfRule type="expression" priority="1579" dxfId="1181" stopIfTrue="1">
      <formula>T279="x"</formula>
    </cfRule>
  </conditionalFormatting>
  <conditionalFormatting sqref="S279">
    <cfRule type="expression" priority="1578" dxfId="1181" stopIfTrue="1">
      <formula>R279="x"</formula>
    </cfRule>
  </conditionalFormatting>
  <conditionalFormatting sqref="Q279">
    <cfRule type="expression" priority="1577" dxfId="1181" stopIfTrue="1">
      <formula>P279="x"</formula>
    </cfRule>
  </conditionalFormatting>
  <conditionalFormatting sqref="O279">
    <cfRule type="expression" priority="1576" dxfId="1181" stopIfTrue="1">
      <formula>N279="x"</formula>
    </cfRule>
  </conditionalFormatting>
  <conditionalFormatting sqref="M279">
    <cfRule type="expression" priority="1575" dxfId="1181" stopIfTrue="1">
      <formula>L279="x"</formula>
    </cfRule>
  </conditionalFormatting>
  <conditionalFormatting sqref="K279">
    <cfRule type="expression" priority="1574" dxfId="1181" stopIfTrue="1">
      <formula>J279="x"</formula>
    </cfRule>
  </conditionalFormatting>
  <conditionalFormatting sqref="I279">
    <cfRule type="expression" priority="1573" dxfId="1181" stopIfTrue="1">
      <formula>H279="x"</formula>
    </cfRule>
  </conditionalFormatting>
  <conditionalFormatting sqref="AA280">
    <cfRule type="expression" priority="1557" dxfId="1181" stopIfTrue="1">
      <formula>Z280="x"</formula>
    </cfRule>
  </conditionalFormatting>
  <conditionalFormatting sqref="Y280">
    <cfRule type="expression" priority="1556" dxfId="1181" stopIfTrue="1">
      <formula>X280="x"</formula>
    </cfRule>
  </conditionalFormatting>
  <conditionalFormatting sqref="W280">
    <cfRule type="expression" priority="1555" dxfId="1181" stopIfTrue="1">
      <formula>V280="x"</formula>
    </cfRule>
  </conditionalFormatting>
  <conditionalFormatting sqref="U280">
    <cfRule type="expression" priority="1554" dxfId="1181" stopIfTrue="1">
      <formula>T280="x"</formula>
    </cfRule>
  </conditionalFormatting>
  <conditionalFormatting sqref="S280">
    <cfRule type="expression" priority="1553" dxfId="1181" stopIfTrue="1">
      <formula>R280="x"</formula>
    </cfRule>
  </conditionalFormatting>
  <conditionalFormatting sqref="Q280">
    <cfRule type="expression" priority="1552" dxfId="1181" stopIfTrue="1">
      <formula>P280="x"</formula>
    </cfRule>
  </conditionalFormatting>
  <conditionalFormatting sqref="O280">
    <cfRule type="expression" priority="1551" dxfId="1181" stopIfTrue="1">
      <formula>N280="x"</formula>
    </cfRule>
  </conditionalFormatting>
  <conditionalFormatting sqref="M280">
    <cfRule type="expression" priority="1550" dxfId="1181" stopIfTrue="1">
      <formula>L280="x"</formula>
    </cfRule>
  </conditionalFormatting>
  <conditionalFormatting sqref="K280">
    <cfRule type="expression" priority="1549" dxfId="1181" stopIfTrue="1">
      <formula>J280="x"</formula>
    </cfRule>
  </conditionalFormatting>
  <conditionalFormatting sqref="I280">
    <cfRule type="expression" priority="1548" dxfId="1181" stopIfTrue="1">
      <formula>H280="x"</formula>
    </cfRule>
  </conditionalFormatting>
  <conditionalFormatting sqref="AA281">
    <cfRule type="expression" priority="1532" dxfId="1181" stopIfTrue="1">
      <formula>Z281="x"</formula>
    </cfRule>
  </conditionalFormatting>
  <conditionalFormatting sqref="Y281">
    <cfRule type="expression" priority="1531" dxfId="1181" stopIfTrue="1">
      <formula>X281="x"</formula>
    </cfRule>
  </conditionalFormatting>
  <conditionalFormatting sqref="W281">
    <cfRule type="expression" priority="1530" dxfId="1181" stopIfTrue="1">
      <formula>V281="x"</formula>
    </cfRule>
  </conditionalFormatting>
  <conditionalFormatting sqref="U281">
    <cfRule type="expression" priority="1529" dxfId="1181" stopIfTrue="1">
      <formula>T281="x"</formula>
    </cfRule>
  </conditionalFormatting>
  <conditionalFormatting sqref="S281">
    <cfRule type="expression" priority="1528" dxfId="1181" stopIfTrue="1">
      <formula>R281="x"</formula>
    </cfRule>
  </conditionalFormatting>
  <conditionalFormatting sqref="Q281">
    <cfRule type="expression" priority="1527" dxfId="1181" stopIfTrue="1">
      <formula>P281="x"</formula>
    </cfRule>
  </conditionalFormatting>
  <conditionalFormatting sqref="O281">
    <cfRule type="expression" priority="1526" dxfId="1181" stopIfTrue="1">
      <formula>N281="x"</formula>
    </cfRule>
  </conditionalFormatting>
  <conditionalFormatting sqref="M281">
    <cfRule type="expression" priority="1525" dxfId="1181" stopIfTrue="1">
      <formula>L281="x"</formula>
    </cfRule>
  </conditionalFormatting>
  <conditionalFormatting sqref="K281">
    <cfRule type="expression" priority="1524" dxfId="1181" stopIfTrue="1">
      <formula>J281="x"</formula>
    </cfRule>
  </conditionalFormatting>
  <conditionalFormatting sqref="I281">
    <cfRule type="expression" priority="1523" dxfId="1181" stopIfTrue="1">
      <formula>H281="x"</formula>
    </cfRule>
  </conditionalFormatting>
  <conditionalFormatting sqref="P40 P42 P44 P46 P48 P50 P52 P54 P56 P58 P60 P62 P64 P66">
    <cfRule type="expression" priority="1202" dxfId="0" stopIfTrue="1">
      <formula>P40&gt;0</formula>
    </cfRule>
  </conditionalFormatting>
  <conditionalFormatting sqref="AA282">
    <cfRule type="expression" priority="1507" dxfId="1181" stopIfTrue="1">
      <formula>Z282="x"</formula>
    </cfRule>
  </conditionalFormatting>
  <conditionalFormatting sqref="Y282">
    <cfRule type="expression" priority="1506" dxfId="1181" stopIfTrue="1">
      <formula>X282="x"</formula>
    </cfRule>
  </conditionalFormatting>
  <conditionalFormatting sqref="W282">
    <cfRule type="expression" priority="1505" dxfId="1181" stopIfTrue="1">
      <formula>V282="x"</formula>
    </cfRule>
  </conditionalFormatting>
  <conditionalFormatting sqref="U282">
    <cfRule type="expression" priority="1504" dxfId="1181" stopIfTrue="1">
      <formula>T282="x"</formula>
    </cfRule>
  </conditionalFormatting>
  <conditionalFormatting sqref="S282">
    <cfRule type="expression" priority="1503" dxfId="1181" stopIfTrue="1">
      <formula>R282="x"</formula>
    </cfRule>
  </conditionalFormatting>
  <conditionalFormatting sqref="Q282">
    <cfRule type="expression" priority="1502" dxfId="1181" stopIfTrue="1">
      <formula>P282="x"</formula>
    </cfRule>
  </conditionalFormatting>
  <conditionalFormatting sqref="O282">
    <cfRule type="expression" priority="1501" dxfId="1181" stopIfTrue="1">
      <formula>N282="x"</formula>
    </cfRule>
  </conditionalFormatting>
  <conditionalFormatting sqref="M282">
    <cfRule type="expression" priority="1500" dxfId="1181" stopIfTrue="1">
      <formula>L282="x"</formula>
    </cfRule>
  </conditionalFormatting>
  <conditionalFormatting sqref="K282">
    <cfRule type="expression" priority="1499" dxfId="1181" stopIfTrue="1">
      <formula>J282="x"</formula>
    </cfRule>
  </conditionalFormatting>
  <conditionalFormatting sqref="I282">
    <cfRule type="expression" priority="1498" dxfId="1181" stopIfTrue="1">
      <formula>H282="x"</formula>
    </cfRule>
  </conditionalFormatting>
  <conditionalFormatting sqref="AA283">
    <cfRule type="expression" priority="1482" dxfId="1181" stopIfTrue="1">
      <formula>Z283="x"</formula>
    </cfRule>
  </conditionalFormatting>
  <conditionalFormatting sqref="Y283">
    <cfRule type="expression" priority="1481" dxfId="1181" stopIfTrue="1">
      <formula>X283="x"</formula>
    </cfRule>
  </conditionalFormatting>
  <conditionalFormatting sqref="W283">
    <cfRule type="expression" priority="1480" dxfId="1181" stopIfTrue="1">
      <formula>V283="x"</formula>
    </cfRule>
  </conditionalFormatting>
  <conditionalFormatting sqref="U283">
    <cfRule type="expression" priority="1479" dxfId="1181" stopIfTrue="1">
      <formula>T283="x"</formula>
    </cfRule>
  </conditionalFormatting>
  <conditionalFormatting sqref="S283">
    <cfRule type="expression" priority="1478" dxfId="1181" stopIfTrue="1">
      <formula>R283="x"</formula>
    </cfRule>
  </conditionalFormatting>
  <conditionalFormatting sqref="Q283">
    <cfRule type="expression" priority="1477" dxfId="1181" stopIfTrue="1">
      <formula>P283="x"</formula>
    </cfRule>
  </conditionalFormatting>
  <conditionalFormatting sqref="O283">
    <cfRule type="expression" priority="1476" dxfId="1181" stopIfTrue="1">
      <formula>N283="x"</formula>
    </cfRule>
  </conditionalFormatting>
  <conditionalFormatting sqref="M283">
    <cfRule type="expression" priority="1475" dxfId="1181" stopIfTrue="1">
      <formula>L283="x"</formula>
    </cfRule>
  </conditionalFormatting>
  <conditionalFormatting sqref="K283">
    <cfRule type="expression" priority="1474" dxfId="1181" stopIfTrue="1">
      <formula>J283="x"</formula>
    </cfRule>
  </conditionalFormatting>
  <conditionalFormatting sqref="I283">
    <cfRule type="expression" priority="1473" dxfId="1181" stopIfTrue="1">
      <formula>H283="x"</formula>
    </cfRule>
  </conditionalFormatting>
  <conditionalFormatting sqref="AA284">
    <cfRule type="expression" priority="1457" dxfId="1181" stopIfTrue="1">
      <formula>Z284="x"</formula>
    </cfRule>
  </conditionalFormatting>
  <conditionalFormatting sqref="Y284">
    <cfRule type="expression" priority="1456" dxfId="1181" stopIfTrue="1">
      <formula>X284="x"</formula>
    </cfRule>
  </conditionalFormatting>
  <conditionalFormatting sqref="W284">
    <cfRule type="expression" priority="1455" dxfId="1181" stopIfTrue="1">
      <formula>V284="x"</formula>
    </cfRule>
  </conditionalFormatting>
  <conditionalFormatting sqref="U284">
    <cfRule type="expression" priority="1454" dxfId="1181" stopIfTrue="1">
      <formula>T284="x"</formula>
    </cfRule>
  </conditionalFormatting>
  <conditionalFormatting sqref="S284">
    <cfRule type="expression" priority="1453" dxfId="1181" stopIfTrue="1">
      <formula>R284="x"</formula>
    </cfRule>
  </conditionalFormatting>
  <conditionalFormatting sqref="Q284">
    <cfRule type="expression" priority="1452" dxfId="1181" stopIfTrue="1">
      <formula>P284="x"</formula>
    </cfRule>
  </conditionalFormatting>
  <conditionalFormatting sqref="O284">
    <cfRule type="expression" priority="1451" dxfId="1181" stopIfTrue="1">
      <formula>N284="x"</formula>
    </cfRule>
  </conditionalFormatting>
  <conditionalFormatting sqref="M284">
    <cfRule type="expression" priority="1450" dxfId="1181" stopIfTrue="1">
      <formula>L284="x"</formula>
    </cfRule>
  </conditionalFormatting>
  <conditionalFormatting sqref="K284">
    <cfRule type="expression" priority="1449" dxfId="1181" stopIfTrue="1">
      <formula>J284="x"</formula>
    </cfRule>
  </conditionalFormatting>
  <conditionalFormatting sqref="I284">
    <cfRule type="expression" priority="1448" dxfId="1181" stopIfTrue="1">
      <formula>H284="x"</formula>
    </cfRule>
  </conditionalFormatting>
  <conditionalFormatting sqref="AA285">
    <cfRule type="expression" priority="1432" dxfId="1181" stopIfTrue="1">
      <formula>Z285="x"</formula>
    </cfRule>
  </conditionalFormatting>
  <conditionalFormatting sqref="Y285">
    <cfRule type="expression" priority="1431" dxfId="1181" stopIfTrue="1">
      <formula>X285="x"</formula>
    </cfRule>
  </conditionalFormatting>
  <conditionalFormatting sqref="W285">
    <cfRule type="expression" priority="1430" dxfId="1181" stopIfTrue="1">
      <formula>V285="x"</formula>
    </cfRule>
  </conditionalFormatting>
  <conditionalFormatting sqref="U285">
    <cfRule type="expression" priority="1429" dxfId="1181" stopIfTrue="1">
      <formula>T285="x"</formula>
    </cfRule>
  </conditionalFormatting>
  <conditionalFormatting sqref="S285">
    <cfRule type="expression" priority="1428" dxfId="1181" stopIfTrue="1">
      <formula>R285="x"</formula>
    </cfRule>
  </conditionalFormatting>
  <conditionalFormatting sqref="Q285">
    <cfRule type="expression" priority="1427" dxfId="1181" stopIfTrue="1">
      <formula>P285="x"</formula>
    </cfRule>
  </conditionalFormatting>
  <conditionalFormatting sqref="O285">
    <cfRule type="expression" priority="1426" dxfId="1181" stopIfTrue="1">
      <formula>N285="x"</formula>
    </cfRule>
  </conditionalFormatting>
  <conditionalFormatting sqref="M285">
    <cfRule type="expression" priority="1425" dxfId="1181" stopIfTrue="1">
      <formula>L285="x"</formula>
    </cfRule>
  </conditionalFormatting>
  <conditionalFormatting sqref="K285">
    <cfRule type="expression" priority="1424" dxfId="1181" stopIfTrue="1">
      <formula>J285="x"</formula>
    </cfRule>
  </conditionalFormatting>
  <conditionalFormatting sqref="I285">
    <cfRule type="expression" priority="1423" dxfId="1181" stopIfTrue="1">
      <formula>H285="x"</formula>
    </cfRule>
  </conditionalFormatting>
  <conditionalFormatting sqref="E138:E166">
    <cfRule type="expression" priority="1102" dxfId="0" stopIfTrue="1">
      <formula>E138&gt;0</formula>
    </cfRule>
  </conditionalFormatting>
  <conditionalFormatting sqref="T46">
    <cfRule type="expression" priority="1213" dxfId="0" stopIfTrue="1">
      <formula>T46&gt;0</formula>
    </cfRule>
  </conditionalFormatting>
  <conditionalFormatting sqref="AA286">
    <cfRule type="expression" priority="1407" dxfId="1181" stopIfTrue="1">
      <formula>Z286="x"</formula>
    </cfRule>
  </conditionalFormatting>
  <conditionalFormatting sqref="Y286">
    <cfRule type="expression" priority="1406" dxfId="1181" stopIfTrue="1">
      <formula>X286="x"</formula>
    </cfRule>
  </conditionalFormatting>
  <conditionalFormatting sqref="W286">
    <cfRule type="expression" priority="1405" dxfId="1181" stopIfTrue="1">
      <formula>V286="x"</formula>
    </cfRule>
  </conditionalFormatting>
  <conditionalFormatting sqref="U286">
    <cfRule type="expression" priority="1404" dxfId="1181" stopIfTrue="1">
      <formula>T286="x"</formula>
    </cfRule>
  </conditionalFormatting>
  <conditionalFormatting sqref="S286">
    <cfRule type="expression" priority="1403" dxfId="1181" stopIfTrue="1">
      <formula>R286="x"</formula>
    </cfRule>
  </conditionalFormatting>
  <conditionalFormatting sqref="Q286">
    <cfRule type="expression" priority="1402" dxfId="1181" stopIfTrue="1">
      <formula>P286="x"</formula>
    </cfRule>
  </conditionalFormatting>
  <conditionalFormatting sqref="O286">
    <cfRule type="expression" priority="1401" dxfId="1181" stopIfTrue="1">
      <formula>N286="x"</formula>
    </cfRule>
  </conditionalFormatting>
  <conditionalFormatting sqref="M286">
    <cfRule type="expression" priority="1400" dxfId="1181" stopIfTrue="1">
      <formula>L286="x"</formula>
    </cfRule>
  </conditionalFormatting>
  <conditionalFormatting sqref="K286">
    <cfRule type="expression" priority="1399" dxfId="1181" stopIfTrue="1">
      <formula>J286="x"</formula>
    </cfRule>
  </conditionalFormatting>
  <conditionalFormatting sqref="I286">
    <cfRule type="expression" priority="1398" dxfId="1181" stopIfTrue="1">
      <formula>H286="x"</formula>
    </cfRule>
  </conditionalFormatting>
  <conditionalFormatting sqref="AA287:AA298">
    <cfRule type="expression" priority="1382" dxfId="1181" stopIfTrue="1">
      <formula>Z287="x"</formula>
    </cfRule>
  </conditionalFormatting>
  <conditionalFormatting sqref="Y287:Y298">
    <cfRule type="expression" priority="1381" dxfId="1181" stopIfTrue="1">
      <formula>X287="x"</formula>
    </cfRule>
  </conditionalFormatting>
  <conditionalFormatting sqref="W287:W298">
    <cfRule type="expression" priority="1380" dxfId="1181" stopIfTrue="1">
      <formula>V287="x"</formula>
    </cfRule>
  </conditionalFormatting>
  <conditionalFormatting sqref="U287:U298">
    <cfRule type="expression" priority="1379" dxfId="1181" stopIfTrue="1">
      <formula>T287="x"</formula>
    </cfRule>
  </conditionalFormatting>
  <conditionalFormatting sqref="S287:S298">
    <cfRule type="expression" priority="1378" dxfId="1181" stopIfTrue="1">
      <formula>R287="x"</formula>
    </cfRule>
  </conditionalFormatting>
  <conditionalFormatting sqref="Q287:Q298">
    <cfRule type="expression" priority="1377" dxfId="1181" stopIfTrue="1">
      <formula>P287="x"</formula>
    </cfRule>
  </conditionalFormatting>
  <conditionalFormatting sqref="O287:O298">
    <cfRule type="expression" priority="1376" dxfId="1181" stopIfTrue="1">
      <formula>N287="x"</formula>
    </cfRule>
  </conditionalFormatting>
  <conditionalFormatting sqref="M287:M298">
    <cfRule type="expression" priority="1375" dxfId="1181" stopIfTrue="1">
      <formula>L287="x"</formula>
    </cfRule>
  </conditionalFormatting>
  <conditionalFormatting sqref="K287:K298">
    <cfRule type="expression" priority="1374" dxfId="1181" stopIfTrue="1">
      <formula>J287="x"</formula>
    </cfRule>
  </conditionalFormatting>
  <conditionalFormatting sqref="I287:I298">
    <cfRule type="expression" priority="1373" dxfId="1181" stopIfTrue="1">
      <formula>H287="x"</formula>
    </cfRule>
  </conditionalFormatting>
  <conditionalFormatting sqref="E302:E331">
    <cfRule type="expression" priority="882" dxfId="0" stopIfTrue="1">
      <formula>E302&gt;0</formula>
    </cfRule>
  </conditionalFormatting>
  <conditionalFormatting sqref="E269">
    <cfRule type="expression" priority="928" dxfId="0" stopIfTrue="1">
      <formula>E269&gt;0</formula>
    </cfRule>
  </conditionalFormatting>
  <conditionalFormatting sqref="D5">
    <cfRule type="expression" priority="1335" dxfId="0" stopIfTrue="1">
      <formula>D5&gt;""</formula>
    </cfRule>
  </conditionalFormatting>
  <conditionalFormatting sqref="D6">
    <cfRule type="expression" priority="1334" dxfId="0" stopIfTrue="1">
      <formula>D6&gt;""</formula>
    </cfRule>
  </conditionalFormatting>
  <conditionalFormatting sqref="D7">
    <cfRule type="expression" priority="1333" dxfId="0" stopIfTrue="1">
      <formula>D7&gt;""</formula>
    </cfRule>
  </conditionalFormatting>
  <conditionalFormatting sqref="D8">
    <cfRule type="expression" priority="1332" dxfId="0" stopIfTrue="1">
      <formula>D8&gt;""</formula>
    </cfRule>
  </conditionalFormatting>
  <conditionalFormatting sqref="D9">
    <cfRule type="expression" priority="1331" dxfId="0" stopIfTrue="1">
      <formula>D9&gt;""</formula>
    </cfRule>
  </conditionalFormatting>
  <conditionalFormatting sqref="D10">
    <cfRule type="expression" priority="1330" dxfId="0" stopIfTrue="1">
      <formula>D10&gt;""</formula>
    </cfRule>
  </conditionalFormatting>
  <conditionalFormatting sqref="D11">
    <cfRule type="expression" priority="1329" dxfId="0" stopIfTrue="1">
      <formula>D11&gt;""</formula>
    </cfRule>
  </conditionalFormatting>
  <conditionalFormatting sqref="D12">
    <cfRule type="expression" priority="1328" dxfId="0" stopIfTrue="1">
      <formula>D12&gt;""</formula>
    </cfRule>
  </conditionalFormatting>
  <conditionalFormatting sqref="D13">
    <cfRule type="expression" priority="1327" dxfId="0" stopIfTrue="1">
      <formula>D13&gt;""</formula>
    </cfRule>
  </conditionalFormatting>
  <conditionalFormatting sqref="D14">
    <cfRule type="expression" priority="1326" dxfId="0" stopIfTrue="1">
      <formula>D14&gt;""</formula>
    </cfRule>
  </conditionalFormatting>
  <conditionalFormatting sqref="D15">
    <cfRule type="expression" priority="1325" dxfId="0" stopIfTrue="1">
      <formula>D15&gt;""</formula>
    </cfRule>
  </conditionalFormatting>
  <conditionalFormatting sqref="D16">
    <cfRule type="expression" priority="1324" dxfId="0" stopIfTrue="1">
      <formula>D16&gt;""</formula>
    </cfRule>
  </conditionalFormatting>
  <conditionalFormatting sqref="D17">
    <cfRule type="expression" priority="1323" dxfId="0" stopIfTrue="1">
      <formula>D17&gt;""</formula>
    </cfRule>
  </conditionalFormatting>
  <conditionalFormatting sqref="D18:D34">
    <cfRule type="expression" priority="1322" dxfId="0" stopIfTrue="1">
      <formula>D18&gt;""</formula>
    </cfRule>
  </conditionalFormatting>
  <conditionalFormatting sqref="G5">
    <cfRule type="expression" priority="1307" dxfId="0" stopIfTrue="1">
      <formula>G5&gt;""</formula>
    </cfRule>
  </conditionalFormatting>
  <conditionalFormatting sqref="G6">
    <cfRule type="expression" priority="1306" dxfId="0" stopIfTrue="1">
      <formula>G6&gt;""</formula>
    </cfRule>
  </conditionalFormatting>
  <conditionalFormatting sqref="G7">
    <cfRule type="expression" priority="1305" dxfId="0" stopIfTrue="1">
      <formula>G7&gt;""</formula>
    </cfRule>
  </conditionalFormatting>
  <conditionalFormatting sqref="G8">
    <cfRule type="expression" priority="1304" dxfId="0" stopIfTrue="1">
      <formula>G8&gt;""</formula>
    </cfRule>
  </conditionalFormatting>
  <conditionalFormatting sqref="G9">
    <cfRule type="expression" priority="1303" dxfId="0" stopIfTrue="1">
      <formula>G9&gt;""</formula>
    </cfRule>
  </conditionalFormatting>
  <conditionalFormatting sqref="G10">
    <cfRule type="expression" priority="1302" dxfId="0" stopIfTrue="1">
      <formula>G10&gt;""</formula>
    </cfRule>
  </conditionalFormatting>
  <conditionalFormatting sqref="G11">
    <cfRule type="expression" priority="1301" dxfId="0" stopIfTrue="1">
      <formula>G11&gt;""</formula>
    </cfRule>
  </conditionalFormatting>
  <conditionalFormatting sqref="G12">
    <cfRule type="expression" priority="1300" dxfId="0" stopIfTrue="1">
      <formula>G12&gt;""</formula>
    </cfRule>
  </conditionalFormatting>
  <conditionalFormatting sqref="G13">
    <cfRule type="expression" priority="1299" dxfId="0" stopIfTrue="1">
      <formula>G13&gt;""</formula>
    </cfRule>
  </conditionalFormatting>
  <conditionalFormatting sqref="G14">
    <cfRule type="expression" priority="1298" dxfId="0" stopIfTrue="1">
      <formula>G14&gt;""</formula>
    </cfRule>
  </conditionalFormatting>
  <conditionalFormatting sqref="G15">
    <cfRule type="expression" priority="1297" dxfId="0" stopIfTrue="1">
      <formula>G15&gt;""</formula>
    </cfRule>
  </conditionalFormatting>
  <conditionalFormatting sqref="G16">
    <cfRule type="expression" priority="1296" dxfId="0" stopIfTrue="1">
      <formula>G16&gt;""</formula>
    </cfRule>
  </conditionalFormatting>
  <conditionalFormatting sqref="G17">
    <cfRule type="expression" priority="1295" dxfId="0" stopIfTrue="1">
      <formula>G17&gt;""</formula>
    </cfRule>
  </conditionalFormatting>
  <conditionalFormatting sqref="G18:G34">
    <cfRule type="expression" priority="1294" dxfId="0" stopIfTrue="1">
      <formula>G18&gt;""</formula>
    </cfRule>
  </conditionalFormatting>
  <conditionalFormatting sqref="C38">
    <cfRule type="expression" priority="1293" dxfId="0" stopIfTrue="1">
      <formula>C38&gt;""</formula>
    </cfRule>
  </conditionalFormatting>
  <conditionalFormatting sqref="E38">
    <cfRule type="expression" priority="1292" dxfId="0" stopIfTrue="1">
      <formula>E38&gt;0</formula>
    </cfRule>
  </conditionalFormatting>
  <conditionalFormatting sqref="C39">
    <cfRule type="expression" priority="1291" dxfId="0" stopIfTrue="1">
      <formula>C39&gt;""</formula>
    </cfRule>
  </conditionalFormatting>
  <conditionalFormatting sqref="E39:E67">
    <cfRule type="expression" priority="1290" dxfId="0" stopIfTrue="1">
      <formula>E39&gt;0</formula>
    </cfRule>
  </conditionalFormatting>
  <conditionalFormatting sqref="C40">
    <cfRule type="expression" priority="1289" dxfId="0" stopIfTrue="1">
      <formula>C40&gt;""</formula>
    </cfRule>
  </conditionalFormatting>
  <conditionalFormatting sqref="C41">
    <cfRule type="expression" priority="1288" dxfId="0" stopIfTrue="1">
      <formula>C41&gt;""</formula>
    </cfRule>
  </conditionalFormatting>
  <conditionalFormatting sqref="C42">
    <cfRule type="expression" priority="1287" dxfId="0" stopIfTrue="1">
      <formula>C42&gt;""</formula>
    </cfRule>
  </conditionalFormatting>
  <conditionalFormatting sqref="C43">
    <cfRule type="expression" priority="1286" dxfId="0" stopIfTrue="1">
      <formula>C43&gt;""</formula>
    </cfRule>
  </conditionalFormatting>
  <conditionalFormatting sqref="C44">
    <cfRule type="expression" priority="1285" dxfId="0" stopIfTrue="1">
      <formula>C44&gt;""</formula>
    </cfRule>
  </conditionalFormatting>
  <conditionalFormatting sqref="C45">
    <cfRule type="expression" priority="1284" dxfId="0" stopIfTrue="1">
      <formula>C45&gt;""</formula>
    </cfRule>
  </conditionalFormatting>
  <conditionalFormatting sqref="C46">
    <cfRule type="expression" priority="1283" dxfId="0" stopIfTrue="1">
      <formula>C46&gt;""</formula>
    </cfRule>
  </conditionalFormatting>
  <conditionalFormatting sqref="C47">
    <cfRule type="expression" priority="1282" dxfId="0" stopIfTrue="1">
      <formula>C47&gt;""</formula>
    </cfRule>
  </conditionalFormatting>
  <conditionalFormatting sqref="C48">
    <cfRule type="expression" priority="1281" dxfId="0" stopIfTrue="1">
      <formula>C48&gt;""</formula>
    </cfRule>
  </conditionalFormatting>
  <conditionalFormatting sqref="C49">
    <cfRule type="expression" priority="1280" dxfId="0" stopIfTrue="1">
      <formula>C49&gt;""</formula>
    </cfRule>
  </conditionalFormatting>
  <conditionalFormatting sqref="C50">
    <cfRule type="expression" priority="1279" dxfId="0" stopIfTrue="1">
      <formula>C50&gt;""</formula>
    </cfRule>
  </conditionalFormatting>
  <conditionalFormatting sqref="C51:C67">
    <cfRule type="expression" priority="1278" dxfId="0" stopIfTrue="1">
      <formula>C51&gt;""</formula>
    </cfRule>
  </conditionalFormatting>
  <conditionalFormatting sqref="D38">
    <cfRule type="expression" priority="1277" dxfId="0" stopIfTrue="1">
      <formula>D38&gt;""</formula>
    </cfRule>
  </conditionalFormatting>
  <conditionalFormatting sqref="D39">
    <cfRule type="expression" priority="1276" dxfId="0" stopIfTrue="1">
      <formula>D39&gt;""</formula>
    </cfRule>
  </conditionalFormatting>
  <conditionalFormatting sqref="D40">
    <cfRule type="expression" priority="1275" dxfId="0" stopIfTrue="1">
      <formula>D40&gt;""</formula>
    </cfRule>
  </conditionalFormatting>
  <conditionalFormatting sqref="D41">
    <cfRule type="expression" priority="1274" dxfId="0" stopIfTrue="1">
      <formula>D41&gt;""</formula>
    </cfRule>
  </conditionalFormatting>
  <conditionalFormatting sqref="D42">
    <cfRule type="expression" priority="1273" dxfId="0" stopIfTrue="1">
      <formula>D42&gt;""</formula>
    </cfRule>
  </conditionalFormatting>
  <conditionalFormatting sqref="D43">
    <cfRule type="expression" priority="1272" dxfId="0" stopIfTrue="1">
      <formula>D43&gt;""</formula>
    </cfRule>
  </conditionalFormatting>
  <conditionalFormatting sqref="D44">
    <cfRule type="expression" priority="1271" dxfId="0" stopIfTrue="1">
      <formula>D44&gt;""</formula>
    </cfRule>
  </conditionalFormatting>
  <conditionalFormatting sqref="D45">
    <cfRule type="expression" priority="1270" dxfId="0" stopIfTrue="1">
      <formula>D45&gt;""</formula>
    </cfRule>
  </conditionalFormatting>
  <conditionalFormatting sqref="D46">
    <cfRule type="expression" priority="1269" dxfId="0" stopIfTrue="1">
      <formula>D46&gt;""</formula>
    </cfRule>
  </conditionalFormatting>
  <conditionalFormatting sqref="D47">
    <cfRule type="expression" priority="1268" dxfId="0" stopIfTrue="1">
      <formula>D47&gt;""</formula>
    </cfRule>
  </conditionalFormatting>
  <conditionalFormatting sqref="D48">
    <cfRule type="expression" priority="1267" dxfId="0" stopIfTrue="1">
      <formula>D48&gt;""</formula>
    </cfRule>
  </conditionalFormatting>
  <conditionalFormatting sqref="D49">
    <cfRule type="expression" priority="1266" dxfId="0" stopIfTrue="1">
      <formula>D49&gt;""</formula>
    </cfRule>
  </conditionalFormatting>
  <conditionalFormatting sqref="D50">
    <cfRule type="expression" priority="1265" dxfId="0" stopIfTrue="1">
      <formula>D50&gt;""</formula>
    </cfRule>
  </conditionalFormatting>
  <conditionalFormatting sqref="D51:D67">
    <cfRule type="expression" priority="1264" dxfId="0" stopIfTrue="1">
      <formula>D51&gt;""</formula>
    </cfRule>
  </conditionalFormatting>
  <conditionalFormatting sqref="G38">
    <cfRule type="expression" priority="1263" dxfId="0" stopIfTrue="1">
      <formula>G38&gt;""</formula>
    </cfRule>
  </conditionalFormatting>
  <conditionalFormatting sqref="G39">
    <cfRule type="expression" priority="1262" dxfId="0" stopIfTrue="1">
      <formula>G39&gt;""</formula>
    </cfRule>
  </conditionalFormatting>
  <conditionalFormatting sqref="G40">
    <cfRule type="expression" priority="1261" dxfId="0" stopIfTrue="1">
      <formula>G40&gt;""</formula>
    </cfRule>
  </conditionalFormatting>
  <conditionalFormatting sqref="G41">
    <cfRule type="expression" priority="1260" dxfId="0" stopIfTrue="1">
      <formula>G41&gt;""</formula>
    </cfRule>
  </conditionalFormatting>
  <conditionalFormatting sqref="G42">
    <cfRule type="expression" priority="1259" dxfId="0" stopIfTrue="1">
      <formula>G42&gt;""</formula>
    </cfRule>
  </conditionalFormatting>
  <conditionalFormatting sqref="G43">
    <cfRule type="expression" priority="1258" dxfId="0" stopIfTrue="1">
      <formula>G43&gt;""</formula>
    </cfRule>
  </conditionalFormatting>
  <conditionalFormatting sqref="G44">
    <cfRule type="expression" priority="1257" dxfId="0" stopIfTrue="1">
      <formula>G44&gt;""</formula>
    </cfRule>
  </conditionalFormatting>
  <conditionalFormatting sqref="G45">
    <cfRule type="expression" priority="1256" dxfId="0" stopIfTrue="1">
      <formula>G45&gt;""</formula>
    </cfRule>
  </conditionalFormatting>
  <conditionalFormatting sqref="G46">
    <cfRule type="expression" priority="1255" dxfId="0" stopIfTrue="1">
      <formula>G46&gt;""</formula>
    </cfRule>
  </conditionalFormatting>
  <conditionalFormatting sqref="G47">
    <cfRule type="expression" priority="1254" dxfId="0" stopIfTrue="1">
      <formula>G47&gt;""</formula>
    </cfRule>
  </conditionalFormatting>
  <conditionalFormatting sqref="G48">
    <cfRule type="expression" priority="1253" dxfId="0" stopIfTrue="1">
      <formula>G48&gt;""</formula>
    </cfRule>
  </conditionalFormatting>
  <conditionalFormatting sqref="G49">
    <cfRule type="expression" priority="1252" dxfId="0" stopIfTrue="1">
      <formula>G49&gt;""</formula>
    </cfRule>
  </conditionalFormatting>
  <conditionalFormatting sqref="G50">
    <cfRule type="expression" priority="1251" dxfId="0" stopIfTrue="1">
      <formula>G50&gt;""</formula>
    </cfRule>
  </conditionalFormatting>
  <conditionalFormatting sqref="G51:G67">
    <cfRule type="expression" priority="1250" dxfId="0" stopIfTrue="1">
      <formula>G51&gt;""</formula>
    </cfRule>
  </conditionalFormatting>
  <conditionalFormatting sqref="H39:H67">
    <cfRule type="expression" priority="1248" dxfId="0" stopIfTrue="1">
      <formula>H39&gt;0</formula>
    </cfRule>
  </conditionalFormatting>
  <conditionalFormatting sqref="J38">
    <cfRule type="expression" priority="1247" dxfId="0" stopIfTrue="1">
      <formula>J38&gt;0</formula>
    </cfRule>
  </conditionalFormatting>
  <conditionalFormatting sqref="J39:J67">
    <cfRule type="expression" priority="1246" dxfId="0" stopIfTrue="1">
      <formula>J39&gt;0</formula>
    </cfRule>
  </conditionalFormatting>
  <conditionalFormatting sqref="L38">
    <cfRule type="expression" priority="1245" dxfId="0" stopIfTrue="1">
      <formula>L38&gt;0</formula>
    </cfRule>
  </conditionalFormatting>
  <conditionalFormatting sqref="L39">
    <cfRule type="expression" priority="1244" dxfId="0" stopIfTrue="1">
      <formula>L39&gt;0</formula>
    </cfRule>
  </conditionalFormatting>
  <conditionalFormatting sqref="L40">
    <cfRule type="expression" priority="1243" dxfId="0" stopIfTrue="1">
      <formula>L40&gt;0</formula>
    </cfRule>
  </conditionalFormatting>
  <conditionalFormatting sqref="L41:L67">
    <cfRule type="expression" priority="1242" dxfId="0" stopIfTrue="1">
      <formula>L41&gt;0</formula>
    </cfRule>
  </conditionalFormatting>
  <conditionalFormatting sqref="N38">
    <cfRule type="expression" priority="1241" dxfId="0" stopIfTrue="1">
      <formula>N38&gt;0</formula>
    </cfRule>
  </conditionalFormatting>
  <conditionalFormatting sqref="N39:N67">
    <cfRule type="expression" priority="1240" dxfId="0" stopIfTrue="1">
      <formula>N39&gt;0</formula>
    </cfRule>
  </conditionalFormatting>
  <conditionalFormatting sqref="J105:J133">
    <cfRule type="expression" priority="821" dxfId="0" stopIfTrue="1">
      <formula>J105&gt;0</formula>
    </cfRule>
  </conditionalFormatting>
  <conditionalFormatting sqref="J137">
    <cfRule type="expression" priority="820" dxfId="0" stopIfTrue="1">
      <formula>J137&gt;0</formula>
    </cfRule>
  </conditionalFormatting>
  <conditionalFormatting sqref="J138:J166">
    <cfRule type="expression" priority="819" dxfId="0" stopIfTrue="1">
      <formula>J138&gt;0</formula>
    </cfRule>
  </conditionalFormatting>
  <conditionalFormatting sqref="J170">
    <cfRule type="expression" priority="818" dxfId="0" stopIfTrue="1">
      <formula>J170&gt;0</formula>
    </cfRule>
  </conditionalFormatting>
  <conditionalFormatting sqref="J171:J199">
    <cfRule type="expression" priority="817" dxfId="0" stopIfTrue="1">
      <formula>J171&gt;0</formula>
    </cfRule>
  </conditionalFormatting>
  <conditionalFormatting sqref="J203">
    <cfRule type="expression" priority="816" dxfId="0" stopIfTrue="1">
      <formula>J203&gt;0</formula>
    </cfRule>
  </conditionalFormatting>
  <conditionalFormatting sqref="J204:J232">
    <cfRule type="expression" priority="815" dxfId="0" stopIfTrue="1">
      <formula>J204&gt;0</formula>
    </cfRule>
  </conditionalFormatting>
  <conditionalFormatting sqref="J236">
    <cfRule type="expression" priority="814" dxfId="0" stopIfTrue="1">
      <formula>J236&gt;0</formula>
    </cfRule>
  </conditionalFormatting>
  <conditionalFormatting sqref="J237:J265">
    <cfRule type="expression" priority="813" dxfId="0" stopIfTrue="1">
      <formula>J237&gt;0</formula>
    </cfRule>
  </conditionalFormatting>
  <conditionalFormatting sqref="J269">
    <cfRule type="expression" priority="812" dxfId="0" stopIfTrue="1">
      <formula>J269&gt;0</formula>
    </cfRule>
  </conditionalFormatting>
  <conditionalFormatting sqref="J270:J298">
    <cfRule type="expression" priority="811" dxfId="0" stopIfTrue="1">
      <formula>J270&gt;0</formula>
    </cfRule>
  </conditionalFormatting>
  <conditionalFormatting sqref="J302">
    <cfRule type="expression" priority="810" dxfId="0" stopIfTrue="1">
      <formula>J302&gt;0</formula>
    </cfRule>
  </conditionalFormatting>
  <conditionalFormatting sqref="J303:J331">
    <cfRule type="expression" priority="809" dxfId="0" stopIfTrue="1">
      <formula>J303&gt;0</formula>
    </cfRule>
  </conditionalFormatting>
  <conditionalFormatting sqref="L71">
    <cfRule type="expression" priority="808" dxfId="0" stopIfTrue="1">
      <formula>L71&gt;0</formula>
    </cfRule>
  </conditionalFormatting>
  <conditionalFormatting sqref="T38">
    <cfRule type="expression" priority="1221" dxfId="0" stopIfTrue="1">
      <formula>T38&gt;0</formula>
    </cfRule>
  </conditionalFormatting>
  <conditionalFormatting sqref="T39">
    <cfRule type="expression" priority="1220" dxfId="0" stopIfTrue="1">
      <formula>T39&gt;0</formula>
    </cfRule>
  </conditionalFormatting>
  <conditionalFormatting sqref="T40">
    <cfRule type="expression" priority="1219" dxfId="0" stopIfTrue="1">
      <formula>T40&gt;0</formula>
    </cfRule>
  </conditionalFormatting>
  <conditionalFormatting sqref="T41">
    <cfRule type="expression" priority="1218" dxfId="0" stopIfTrue="1">
      <formula>T41&gt;0</formula>
    </cfRule>
  </conditionalFormatting>
  <conditionalFormatting sqref="T42">
    <cfRule type="expression" priority="1217" dxfId="0" stopIfTrue="1">
      <formula>T42&gt;0</formula>
    </cfRule>
  </conditionalFormatting>
  <conditionalFormatting sqref="T43">
    <cfRule type="expression" priority="1216" dxfId="0" stopIfTrue="1">
      <formula>T43&gt;0</formula>
    </cfRule>
  </conditionalFormatting>
  <conditionalFormatting sqref="T44">
    <cfRule type="expression" priority="1215" dxfId="0" stopIfTrue="1">
      <formula>T44&gt;0</formula>
    </cfRule>
  </conditionalFormatting>
  <conditionalFormatting sqref="T45">
    <cfRule type="expression" priority="1214" dxfId="0" stopIfTrue="1">
      <formula>T45&gt;0</formula>
    </cfRule>
  </conditionalFormatting>
  <conditionalFormatting sqref="T47">
    <cfRule type="expression" priority="1212" dxfId="0" stopIfTrue="1">
      <formula>T47&gt;0</formula>
    </cfRule>
  </conditionalFormatting>
  <conditionalFormatting sqref="T48">
    <cfRule type="expression" priority="1211" dxfId="0" stopIfTrue="1">
      <formula>T48&gt;0</formula>
    </cfRule>
  </conditionalFormatting>
  <conditionalFormatting sqref="T49">
    <cfRule type="expression" priority="1210" dxfId="0" stopIfTrue="1">
      <formula>T49&gt;0</formula>
    </cfRule>
  </conditionalFormatting>
  <conditionalFormatting sqref="T51:T67">
    <cfRule type="expression" priority="1208" dxfId="0" stopIfTrue="1">
      <formula>T51&gt;0</formula>
    </cfRule>
  </conditionalFormatting>
  <conditionalFormatting sqref="P38">
    <cfRule type="expression" priority="1204" dxfId="0" stopIfTrue="1">
      <formula>P38&gt;0</formula>
    </cfRule>
  </conditionalFormatting>
  <conditionalFormatting sqref="V38">
    <cfRule type="expression" priority="1201" dxfId="0" stopIfTrue="1">
      <formula>V38&gt;0</formula>
    </cfRule>
  </conditionalFormatting>
  <conditionalFormatting sqref="V39:V67">
    <cfRule type="expression" priority="1200" dxfId="0" stopIfTrue="1">
      <formula>V39&gt;0</formula>
    </cfRule>
  </conditionalFormatting>
  <conditionalFormatting sqref="X39:X67">
    <cfRule type="expression" priority="1198" dxfId="0" stopIfTrue="1">
      <formula>X39&gt;0</formula>
    </cfRule>
  </conditionalFormatting>
  <conditionalFormatting sqref="Z38">
    <cfRule type="expression" priority="1197" dxfId="0" stopIfTrue="1">
      <formula>Z38&gt;0</formula>
    </cfRule>
  </conditionalFormatting>
  <conditionalFormatting sqref="Z39:Z67">
    <cfRule type="expression" priority="1196" dxfId="0" stopIfTrue="1">
      <formula>Z39&gt;0</formula>
    </cfRule>
  </conditionalFormatting>
  <conditionalFormatting sqref="AB38">
    <cfRule type="expression" priority="1195" dxfId="0" stopIfTrue="1">
      <formula>AB38&gt;0</formula>
    </cfRule>
  </conditionalFormatting>
  <conditionalFormatting sqref="AB39:AB67">
    <cfRule type="expression" priority="1194" dxfId="0" stopIfTrue="1">
      <formula>AB39&gt;0</formula>
    </cfRule>
  </conditionalFormatting>
  <conditionalFormatting sqref="C71">
    <cfRule type="expression" priority="1193" dxfId="0" stopIfTrue="1">
      <formula>C71&gt;""</formula>
    </cfRule>
  </conditionalFormatting>
  <conditionalFormatting sqref="E71">
    <cfRule type="expression" priority="1192" dxfId="0" stopIfTrue="1">
      <formula>E71&gt;0</formula>
    </cfRule>
  </conditionalFormatting>
  <conditionalFormatting sqref="C72">
    <cfRule type="expression" priority="1191" dxfId="0" stopIfTrue="1">
      <formula>C72&gt;""</formula>
    </cfRule>
  </conditionalFormatting>
  <conditionalFormatting sqref="E72:E100">
    <cfRule type="expression" priority="1190" dxfId="0" stopIfTrue="1">
      <formula>E72&gt;0</formula>
    </cfRule>
  </conditionalFormatting>
  <conditionalFormatting sqref="C73">
    <cfRule type="expression" priority="1189" dxfId="0" stopIfTrue="1">
      <formula>C73&gt;""</formula>
    </cfRule>
  </conditionalFormatting>
  <conditionalFormatting sqref="C74">
    <cfRule type="expression" priority="1188" dxfId="0" stopIfTrue="1">
      <formula>C74&gt;""</formula>
    </cfRule>
  </conditionalFormatting>
  <conditionalFormatting sqref="C75">
    <cfRule type="expression" priority="1187" dxfId="0" stopIfTrue="1">
      <formula>C75&gt;""</formula>
    </cfRule>
  </conditionalFormatting>
  <conditionalFormatting sqref="C76">
    <cfRule type="expression" priority="1186" dxfId="0" stopIfTrue="1">
      <formula>C76&gt;""</formula>
    </cfRule>
  </conditionalFormatting>
  <conditionalFormatting sqref="C77">
    <cfRule type="expression" priority="1185" dxfId="0" stopIfTrue="1">
      <formula>C77&gt;""</formula>
    </cfRule>
  </conditionalFormatting>
  <conditionalFormatting sqref="C78">
    <cfRule type="expression" priority="1184" dxfId="0" stopIfTrue="1">
      <formula>C78&gt;""</formula>
    </cfRule>
  </conditionalFormatting>
  <conditionalFormatting sqref="C79">
    <cfRule type="expression" priority="1183" dxfId="0" stopIfTrue="1">
      <formula>C79&gt;""</formula>
    </cfRule>
  </conditionalFormatting>
  <conditionalFormatting sqref="C80">
    <cfRule type="expression" priority="1182" dxfId="0" stopIfTrue="1">
      <formula>C80&gt;""</formula>
    </cfRule>
  </conditionalFormatting>
  <conditionalFormatting sqref="C81">
    <cfRule type="expression" priority="1181" dxfId="0" stopIfTrue="1">
      <formula>C81&gt;""</formula>
    </cfRule>
  </conditionalFormatting>
  <conditionalFormatting sqref="C82">
    <cfRule type="expression" priority="1180" dxfId="0" stopIfTrue="1">
      <formula>C82&gt;""</formula>
    </cfRule>
  </conditionalFormatting>
  <conditionalFormatting sqref="C83">
    <cfRule type="expression" priority="1179" dxfId="0" stopIfTrue="1">
      <formula>C83&gt;""</formula>
    </cfRule>
  </conditionalFormatting>
  <conditionalFormatting sqref="C83:C100">
    <cfRule type="expression" priority="1178" dxfId="0" stopIfTrue="1">
      <formula>C83&gt;""</formula>
    </cfRule>
  </conditionalFormatting>
  <conditionalFormatting sqref="D71">
    <cfRule type="expression" priority="1177" dxfId="0" stopIfTrue="1">
      <formula>D71&gt;""</formula>
    </cfRule>
  </conditionalFormatting>
  <conditionalFormatting sqref="D72">
    <cfRule type="expression" priority="1176" dxfId="0" stopIfTrue="1">
      <formula>D72&gt;""</formula>
    </cfRule>
  </conditionalFormatting>
  <conditionalFormatting sqref="D73">
    <cfRule type="expression" priority="1175" dxfId="0" stopIfTrue="1">
      <formula>D73&gt;""</formula>
    </cfRule>
  </conditionalFormatting>
  <conditionalFormatting sqref="D74">
    <cfRule type="expression" priority="1174" dxfId="0" stopIfTrue="1">
      <formula>D74&gt;""</formula>
    </cfRule>
  </conditionalFormatting>
  <conditionalFormatting sqref="D75">
    <cfRule type="expression" priority="1173" dxfId="0" stopIfTrue="1">
      <formula>D75&gt;""</formula>
    </cfRule>
  </conditionalFormatting>
  <conditionalFormatting sqref="D76">
    <cfRule type="expression" priority="1172" dxfId="0" stopIfTrue="1">
      <formula>D76&gt;""</formula>
    </cfRule>
  </conditionalFormatting>
  <conditionalFormatting sqref="D77">
    <cfRule type="expression" priority="1171" dxfId="0" stopIfTrue="1">
      <formula>D77&gt;""</formula>
    </cfRule>
  </conditionalFormatting>
  <conditionalFormatting sqref="D78">
    <cfRule type="expression" priority="1170" dxfId="0" stopIfTrue="1">
      <formula>D78&gt;""</formula>
    </cfRule>
  </conditionalFormatting>
  <conditionalFormatting sqref="D79">
    <cfRule type="expression" priority="1169" dxfId="0" stopIfTrue="1">
      <formula>D79&gt;""</formula>
    </cfRule>
  </conditionalFormatting>
  <conditionalFormatting sqref="D80">
    <cfRule type="expression" priority="1168" dxfId="0" stopIfTrue="1">
      <formula>D80&gt;""</formula>
    </cfRule>
  </conditionalFormatting>
  <conditionalFormatting sqref="D81">
    <cfRule type="expression" priority="1167" dxfId="0" stopIfTrue="1">
      <formula>D81&gt;""</formula>
    </cfRule>
  </conditionalFormatting>
  <conditionalFormatting sqref="D82">
    <cfRule type="expression" priority="1166" dxfId="0" stopIfTrue="1">
      <formula>D82&gt;""</formula>
    </cfRule>
  </conditionalFormatting>
  <conditionalFormatting sqref="D83">
    <cfRule type="expression" priority="1165" dxfId="0" stopIfTrue="1">
      <formula>D83&gt;""</formula>
    </cfRule>
  </conditionalFormatting>
  <conditionalFormatting sqref="D83:D100">
    <cfRule type="expression" priority="1164" dxfId="0" stopIfTrue="1">
      <formula>D83&gt;""</formula>
    </cfRule>
  </conditionalFormatting>
  <conditionalFormatting sqref="G71">
    <cfRule type="expression" priority="1163" dxfId="0" stopIfTrue="1">
      <formula>G71&gt;""</formula>
    </cfRule>
  </conditionalFormatting>
  <conditionalFormatting sqref="G72">
    <cfRule type="expression" priority="1162" dxfId="0" stopIfTrue="1">
      <formula>G72&gt;""</formula>
    </cfRule>
  </conditionalFormatting>
  <conditionalFormatting sqref="G73">
    <cfRule type="expression" priority="1161" dxfId="0" stopIfTrue="1">
      <formula>G73&gt;""</formula>
    </cfRule>
  </conditionalFormatting>
  <conditionalFormatting sqref="G74">
    <cfRule type="expression" priority="1160" dxfId="0" stopIfTrue="1">
      <formula>G74&gt;""</formula>
    </cfRule>
  </conditionalFormatting>
  <conditionalFormatting sqref="G75">
    <cfRule type="expression" priority="1159" dxfId="0" stopIfTrue="1">
      <formula>G75&gt;""</formula>
    </cfRule>
  </conditionalFormatting>
  <conditionalFormatting sqref="G76">
    <cfRule type="expression" priority="1158" dxfId="0" stopIfTrue="1">
      <formula>G76&gt;""</formula>
    </cfRule>
  </conditionalFormatting>
  <conditionalFormatting sqref="G77">
    <cfRule type="expression" priority="1157" dxfId="0" stopIfTrue="1">
      <formula>G77&gt;""</formula>
    </cfRule>
  </conditionalFormatting>
  <conditionalFormatting sqref="G78">
    <cfRule type="expression" priority="1156" dxfId="0" stopIfTrue="1">
      <formula>G78&gt;""</formula>
    </cfRule>
  </conditionalFormatting>
  <conditionalFormatting sqref="G79">
    <cfRule type="expression" priority="1155" dxfId="0" stopIfTrue="1">
      <formula>G79&gt;""</formula>
    </cfRule>
  </conditionalFormatting>
  <conditionalFormatting sqref="G80">
    <cfRule type="expression" priority="1154" dxfId="0" stopIfTrue="1">
      <formula>G80&gt;""</formula>
    </cfRule>
  </conditionalFormatting>
  <conditionalFormatting sqref="G81">
    <cfRule type="expression" priority="1153" dxfId="0" stopIfTrue="1">
      <formula>G81&gt;""</formula>
    </cfRule>
  </conditionalFormatting>
  <conditionalFormatting sqref="G82">
    <cfRule type="expression" priority="1152" dxfId="0" stopIfTrue="1">
      <formula>G82&gt;""</formula>
    </cfRule>
  </conditionalFormatting>
  <conditionalFormatting sqref="G83">
    <cfRule type="expression" priority="1151" dxfId="0" stopIfTrue="1">
      <formula>G83&gt;""</formula>
    </cfRule>
  </conditionalFormatting>
  <conditionalFormatting sqref="G83:G100">
    <cfRule type="expression" priority="1150" dxfId="0" stopIfTrue="1">
      <formula>G83&gt;""</formula>
    </cfRule>
  </conditionalFormatting>
  <conditionalFormatting sqref="C104">
    <cfRule type="expression" priority="1149" dxfId="0" stopIfTrue="1">
      <formula>C104&gt;""</formula>
    </cfRule>
  </conditionalFormatting>
  <conditionalFormatting sqref="E104">
    <cfRule type="expression" priority="1148" dxfId="0" stopIfTrue="1">
      <formula>E104&gt;0</formula>
    </cfRule>
  </conditionalFormatting>
  <conditionalFormatting sqref="C105">
    <cfRule type="expression" priority="1147" dxfId="0" stopIfTrue="1">
      <formula>C105&gt;""</formula>
    </cfRule>
  </conditionalFormatting>
  <conditionalFormatting sqref="E105:E133">
    <cfRule type="expression" priority="1146" dxfId="0" stopIfTrue="1">
      <formula>E105&gt;0</formula>
    </cfRule>
  </conditionalFormatting>
  <conditionalFormatting sqref="C106">
    <cfRule type="expression" priority="1145" dxfId="0" stopIfTrue="1">
      <formula>C106&gt;""</formula>
    </cfRule>
  </conditionalFormatting>
  <conditionalFormatting sqref="C107">
    <cfRule type="expression" priority="1144" dxfId="0" stopIfTrue="1">
      <formula>C107&gt;""</formula>
    </cfRule>
  </conditionalFormatting>
  <conditionalFormatting sqref="C108">
    <cfRule type="expression" priority="1143" dxfId="0" stopIfTrue="1">
      <formula>C108&gt;""</formula>
    </cfRule>
  </conditionalFormatting>
  <conditionalFormatting sqref="C109">
    <cfRule type="expression" priority="1142" dxfId="0" stopIfTrue="1">
      <formula>C109&gt;""</formula>
    </cfRule>
  </conditionalFormatting>
  <conditionalFormatting sqref="C110">
    <cfRule type="expression" priority="1141" dxfId="0" stopIfTrue="1">
      <formula>C110&gt;""</formula>
    </cfRule>
  </conditionalFormatting>
  <conditionalFormatting sqref="C111">
    <cfRule type="expression" priority="1140" dxfId="0" stopIfTrue="1">
      <formula>C111&gt;""</formula>
    </cfRule>
  </conditionalFormatting>
  <conditionalFormatting sqref="C112">
    <cfRule type="expression" priority="1139" dxfId="0" stopIfTrue="1">
      <formula>C112&gt;""</formula>
    </cfRule>
  </conditionalFormatting>
  <conditionalFormatting sqref="C113">
    <cfRule type="expression" priority="1138" dxfId="0" stopIfTrue="1">
      <formula>C113&gt;""</formula>
    </cfRule>
  </conditionalFormatting>
  <conditionalFormatting sqref="C114">
    <cfRule type="expression" priority="1137" dxfId="0" stopIfTrue="1">
      <formula>C114&gt;""</formula>
    </cfRule>
  </conditionalFormatting>
  <conditionalFormatting sqref="C115">
    <cfRule type="expression" priority="1136" dxfId="0" stopIfTrue="1">
      <formula>C115&gt;""</formula>
    </cfRule>
  </conditionalFormatting>
  <conditionalFormatting sqref="C116">
    <cfRule type="expression" priority="1135" dxfId="0" stopIfTrue="1">
      <formula>C116&gt;""</formula>
    </cfRule>
  </conditionalFormatting>
  <conditionalFormatting sqref="C117:C133">
    <cfRule type="expression" priority="1134" dxfId="0" stopIfTrue="1">
      <formula>C117&gt;""</formula>
    </cfRule>
  </conditionalFormatting>
  <conditionalFormatting sqref="D104">
    <cfRule type="expression" priority="1133" dxfId="0" stopIfTrue="1">
      <formula>D104&gt;""</formula>
    </cfRule>
  </conditionalFormatting>
  <conditionalFormatting sqref="D105">
    <cfRule type="expression" priority="1132" dxfId="0" stopIfTrue="1">
      <formula>D105&gt;""</formula>
    </cfRule>
  </conditionalFormatting>
  <conditionalFormatting sqref="D106">
    <cfRule type="expression" priority="1131" dxfId="0" stopIfTrue="1">
      <formula>D106&gt;""</formula>
    </cfRule>
  </conditionalFormatting>
  <conditionalFormatting sqref="D107">
    <cfRule type="expression" priority="1130" dxfId="0" stopIfTrue="1">
      <formula>D107&gt;""</formula>
    </cfRule>
  </conditionalFormatting>
  <conditionalFormatting sqref="D108">
    <cfRule type="expression" priority="1129" dxfId="0" stopIfTrue="1">
      <formula>D108&gt;""</formula>
    </cfRule>
  </conditionalFormatting>
  <conditionalFormatting sqref="D109">
    <cfRule type="expression" priority="1128" dxfId="0" stopIfTrue="1">
      <formula>D109&gt;""</formula>
    </cfRule>
  </conditionalFormatting>
  <conditionalFormatting sqref="D110">
    <cfRule type="expression" priority="1127" dxfId="0" stopIfTrue="1">
      <formula>D110&gt;""</formula>
    </cfRule>
  </conditionalFormatting>
  <conditionalFormatting sqref="D111">
    <cfRule type="expression" priority="1126" dxfId="0" stopIfTrue="1">
      <formula>D111&gt;""</formula>
    </cfRule>
  </conditionalFormatting>
  <conditionalFormatting sqref="D112">
    <cfRule type="expression" priority="1125" dxfId="0" stopIfTrue="1">
      <formula>D112&gt;""</formula>
    </cfRule>
  </conditionalFormatting>
  <conditionalFormatting sqref="D113">
    <cfRule type="expression" priority="1124" dxfId="0" stopIfTrue="1">
      <formula>D113&gt;""</formula>
    </cfRule>
  </conditionalFormatting>
  <conditionalFormatting sqref="D114">
    <cfRule type="expression" priority="1123" dxfId="0" stopIfTrue="1">
      <formula>D114&gt;""</formula>
    </cfRule>
  </conditionalFormatting>
  <conditionalFormatting sqref="D115">
    <cfRule type="expression" priority="1122" dxfId="0" stopIfTrue="1">
      <formula>D115&gt;""</formula>
    </cfRule>
  </conditionalFormatting>
  <conditionalFormatting sqref="D116">
    <cfRule type="expression" priority="1121" dxfId="0" stopIfTrue="1">
      <formula>D116&gt;""</formula>
    </cfRule>
  </conditionalFormatting>
  <conditionalFormatting sqref="D117:D133">
    <cfRule type="expression" priority="1120" dxfId="0" stopIfTrue="1">
      <formula>D117&gt;""</formula>
    </cfRule>
  </conditionalFormatting>
  <conditionalFormatting sqref="G104">
    <cfRule type="expression" priority="1119" dxfId="0" stopIfTrue="1">
      <formula>G104&gt;""</formula>
    </cfRule>
  </conditionalFormatting>
  <conditionalFormatting sqref="G105">
    <cfRule type="expression" priority="1118" dxfId="0" stopIfTrue="1">
      <formula>G105&gt;""</formula>
    </cfRule>
  </conditionalFormatting>
  <conditionalFormatting sqref="G106">
    <cfRule type="expression" priority="1117" dxfId="0" stopIfTrue="1">
      <formula>G106&gt;""</formula>
    </cfRule>
  </conditionalFormatting>
  <conditionalFormatting sqref="G107">
    <cfRule type="expression" priority="1116" dxfId="0" stopIfTrue="1">
      <formula>G107&gt;""</formula>
    </cfRule>
  </conditionalFormatting>
  <conditionalFormatting sqref="G108">
    <cfRule type="expression" priority="1115" dxfId="0" stopIfTrue="1">
      <formula>G108&gt;""</formula>
    </cfRule>
  </conditionalFormatting>
  <conditionalFormatting sqref="G109">
    <cfRule type="expression" priority="1114" dxfId="0" stopIfTrue="1">
      <formula>G109&gt;""</formula>
    </cfRule>
  </conditionalFormatting>
  <conditionalFormatting sqref="G110">
    <cfRule type="expression" priority="1113" dxfId="0" stopIfTrue="1">
      <formula>G110&gt;""</formula>
    </cfRule>
  </conditionalFormatting>
  <conditionalFormatting sqref="G111">
    <cfRule type="expression" priority="1112" dxfId="0" stopIfTrue="1">
      <formula>G111&gt;""</formula>
    </cfRule>
  </conditionalFormatting>
  <conditionalFormatting sqref="G112">
    <cfRule type="expression" priority="1111" dxfId="0" stopIfTrue="1">
      <formula>G112&gt;""</formula>
    </cfRule>
  </conditionalFormatting>
  <conditionalFormatting sqref="G113">
    <cfRule type="expression" priority="1110" dxfId="0" stopIfTrue="1">
      <formula>G113&gt;""</formula>
    </cfRule>
  </conditionalFormatting>
  <conditionalFormatting sqref="G114">
    <cfRule type="expression" priority="1109" dxfId="0" stopIfTrue="1">
      <formula>G114&gt;""</formula>
    </cfRule>
  </conditionalFormatting>
  <conditionalFormatting sqref="G115">
    <cfRule type="expression" priority="1108" dxfId="0" stopIfTrue="1">
      <formula>G115&gt;""</formula>
    </cfRule>
  </conditionalFormatting>
  <conditionalFormatting sqref="G116">
    <cfRule type="expression" priority="1107" dxfId="0" stopIfTrue="1">
      <formula>G116&gt;""</formula>
    </cfRule>
  </conditionalFormatting>
  <conditionalFormatting sqref="G117:G133">
    <cfRule type="expression" priority="1106" dxfId="0" stopIfTrue="1">
      <formula>G117&gt;""</formula>
    </cfRule>
  </conditionalFormatting>
  <conditionalFormatting sqref="C137">
    <cfRule type="expression" priority="1105" dxfId="0" stopIfTrue="1">
      <formula>C137&gt;""</formula>
    </cfRule>
  </conditionalFormatting>
  <conditionalFormatting sqref="E137">
    <cfRule type="expression" priority="1104" dxfId="0" stopIfTrue="1">
      <formula>E137&gt;0</formula>
    </cfRule>
  </conditionalFormatting>
  <conditionalFormatting sqref="C138">
    <cfRule type="expression" priority="1103" dxfId="0" stopIfTrue="1">
      <formula>C138&gt;""</formula>
    </cfRule>
  </conditionalFormatting>
  <conditionalFormatting sqref="C139">
    <cfRule type="expression" priority="1101" dxfId="0" stopIfTrue="1">
      <formula>C139&gt;""</formula>
    </cfRule>
  </conditionalFormatting>
  <conditionalFormatting sqref="C140">
    <cfRule type="expression" priority="1100" dxfId="0" stopIfTrue="1">
      <formula>C140&gt;""</formula>
    </cfRule>
  </conditionalFormatting>
  <conditionalFormatting sqref="C141">
    <cfRule type="expression" priority="1099" dxfId="0" stopIfTrue="1">
      <formula>C141&gt;""</formula>
    </cfRule>
  </conditionalFormatting>
  <conditionalFormatting sqref="C142">
    <cfRule type="expression" priority="1098" dxfId="0" stopIfTrue="1">
      <formula>C142&gt;""</formula>
    </cfRule>
  </conditionalFormatting>
  <conditionalFormatting sqref="C143">
    <cfRule type="expression" priority="1097" dxfId="0" stopIfTrue="1">
      <formula>C143&gt;""</formula>
    </cfRule>
  </conditionalFormatting>
  <conditionalFormatting sqref="C144">
    <cfRule type="expression" priority="1096" dxfId="0" stopIfTrue="1">
      <formula>C144&gt;""</formula>
    </cfRule>
  </conditionalFormatting>
  <conditionalFormatting sqref="C145">
    <cfRule type="expression" priority="1095" dxfId="0" stopIfTrue="1">
      <formula>C145&gt;""</formula>
    </cfRule>
  </conditionalFormatting>
  <conditionalFormatting sqref="C146">
    <cfRule type="expression" priority="1094" dxfId="0" stopIfTrue="1">
      <formula>C146&gt;""</formula>
    </cfRule>
  </conditionalFormatting>
  <conditionalFormatting sqref="C147">
    <cfRule type="expression" priority="1093" dxfId="0" stopIfTrue="1">
      <formula>C147&gt;""</formula>
    </cfRule>
  </conditionalFormatting>
  <conditionalFormatting sqref="C148">
    <cfRule type="expression" priority="1092" dxfId="0" stopIfTrue="1">
      <formula>C148&gt;""</formula>
    </cfRule>
  </conditionalFormatting>
  <conditionalFormatting sqref="C149">
    <cfRule type="expression" priority="1091" dxfId="0" stopIfTrue="1">
      <formula>C149&gt;""</formula>
    </cfRule>
  </conditionalFormatting>
  <conditionalFormatting sqref="C150:C166">
    <cfRule type="expression" priority="1090" dxfId="0" stopIfTrue="1">
      <formula>C150&gt;""</formula>
    </cfRule>
  </conditionalFormatting>
  <conditionalFormatting sqref="D137">
    <cfRule type="expression" priority="1089" dxfId="0" stopIfTrue="1">
      <formula>D137&gt;""</formula>
    </cfRule>
  </conditionalFormatting>
  <conditionalFormatting sqref="D138">
    <cfRule type="expression" priority="1088" dxfId="0" stopIfTrue="1">
      <formula>D138&gt;""</formula>
    </cfRule>
  </conditionalFormatting>
  <conditionalFormatting sqref="D139">
    <cfRule type="expression" priority="1087" dxfId="0" stopIfTrue="1">
      <formula>D139&gt;""</formula>
    </cfRule>
  </conditionalFormatting>
  <conditionalFormatting sqref="D140">
    <cfRule type="expression" priority="1086" dxfId="0" stopIfTrue="1">
      <formula>D140&gt;""</formula>
    </cfRule>
  </conditionalFormatting>
  <conditionalFormatting sqref="D141">
    <cfRule type="expression" priority="1085" dxfId="0" stopIfTrue="1">
      <formula>D141&gt;""</formula>
    </cfRule>
  </conditionalFormatting>
  <conditionalFormatting sqref="D142">
    <cfRule type="expression" priority="1084" dxfId="0" stopIfTrue="1">
      <formula>D142&gt;""</formula>
    </cfRule>
  </conditionalFormatting>
  <conditionalFormatting sqref="D143">
    <cfRule type="expression" priority="1083" dxfId="0" stopIfTrue="1">
      <formula>D143&gt;""</formula>
    </cfRule>
  </conditionalFormatting>
  <conditionalFormatting sqref="D144">
    <cfRule type="expression" priority="1082" dxfId="0" stopIfTrue="1">
      <formula>D144&gt;""</formula>
    </cfRule>
  </conditionalFormatting>
  <conditionalFormatting sqref="D145">
    <cfRule type="expression" priority="1081" dxfId="0" stopIfTrue="1">
      <formula>D145&gt;""</formula>
    </cfRule>
  </conditionalFormatting>
  <conditionalFormatting sqref="D146">
    <cfRule type="expression" priority="1080" dxfId="0" stopIfTrue="1">
      <formula>D146&gt;""</formula>
    </cfRule>
  </conditionalFormatting>
  <conditionalFormatting sqref="D147">
    <cfRule type="expression" priority="1079" dxfId="0" stopIfTrue="1">
      <formula>D147&gt;""</formula>
    </cfRule>
  </conditionalFormatting>
  <conditionalFormatting sqref="D148">
    <cfRule type="expression" priority="1078" dxfId="0" stopIfTrue="1">
      <formula>D148&gt;""</formula>
    </cfRule>
  </conditionalFormatting>
  <conditionalFormatting sqref="D149">
    <cfRule type="expression" priority="1077" dxfId="0" stopIfTrue="1">
      <formula>D149&gt;""</formula>
    </cfRule>
  </conditionalFormatting>
  <conditionalFormatting sqref="D150:D166">
    <cfRule type="expression" priority="1076" dxfId="0" stopIfTrue="1">
      <formula>D150&gt;""</formula>
    </cfRule>
  </conditionalFormatting>
  <conditionalFormatting sqref="G137">
    <cfRule type="expression" priority="1075" dxfId="0" stopIfTrue="1">
      <formula>G137&gt;""</formula>
    </cfRule>
  </conditionalFormatting>
  <conditionalFormatting sqref="G138">
    <cfRule type="expression" priority="1074" dxfId="0" stopIfTrue="1">
      <formula>G138&gt;""</formula>
    </cfRule>
  </conditionalFormatting>
  <conditionalFormatting sqref="G139">
    <cfRule type="expression" priority="1073" dxfId="0" stopIfTrue="1">
      <formula>G139&gt;""</formula>
    </cfRule>
  </conditionalFormatting>
  <conditionalFormatting sqref="G140">
    <cfRule type="expression" priority="1072" dxfId="0" stopIfTrue="1">
      <formula>G140&gt;""</formula>
    </cfRule>
  </conditionalFormatting>
  <conditionalFormatting sqref="G141">
    <cfRule type="expression" priority="1071" dxfId="0" stopIfTrue="1">
      <formula>G141&gt;""</formula>
    </cfRule>
  </conditionalFormatting>
  <conditionalFormatting sqref="G142">
    <cfRule type="expression" priority="1070" dxfId="0" stopIfTrue="1">
      <formula>G142&gt;""</formula>
    </cfRule>
  </conditionalFormatting>
  <conditionalFormatting sqref="G143">
    <cfRule type="expression" priority="1069" dxfId="0" stopIfTrue="1">
      <formula>G143&gt;""</formula>
    </cfRule>
  </conditionalFormatting>
  <conditionalFormatting sqref="G144">
    <cfRule type="expression" priority="1068" dxfId="0" stopIfTrue="1">
      <formula>G144&gt;""</formula>
    </cfRule>
  </conditionalFormatting>
  <conditionalFormatting sqref="G145">
    <cfRule type="expression" priority="1067" dxfId="0" stopIfTrue="1">
      <formula>G145&gt;""</formula>
    </cfRule>
  </conditionalFormatting>
  <conditionalFormatting sqref="G146">
    <cfRule type="expression" priority="1066" dxfId="0" stopIfTrue="1">
      <formula>G146&gt;""</formula>
    </cfRule>
  </conditionalFormatting>
  <conditionalFormatting sqref="G147">
    <cfRule type="expression" priority="1065" dxfId="0" stopIfTrue="1">
      <formula>G147&gt;""</formula>
    </cfRule>
  </conditionalFormatting>
  <conditionalFormatting sqref="G148">
    <cfRule type="expression" priority="1064" dxfId="0" stopIfTrue="1">
      <formula>G148&gt;""</formula>
    </cfRule>
  </conditionalFormatting>
  <conditionalFormatting sqref="G149">
    <cfRule type="expression" priority="1063" dxfId="0" stopIfTrue="1">
      <formula>G149&gt;""</formula>
    </cfRule>
  </conditionalFormatting>
  <conditionalFormatting sqref="G150:G166">
    <cfRule type="expression" priority="1062" dxfId="0" stopIfTrue="1">
      <formula>G150&gt;""</formula>
    </cfRule>
  </conditionalFormatting>
  <conditionalFormatting sqref="C170">
    <cfRule type="expression" priority="1061" dxfId="0" stopIfTrue="1">
      <formula>C170&gt;""</formula>
    </cfRule>
  </conditionalFormatting>
  <conditionalFormatting sqref="E170">
    <cfRule type="expression" priority="1060" dxfId="0" stopIfTrue="1">
      <formula>E170&gt;0</formula>
    </cfRule>
  </conditionalFormatting>
  <conditionalFormatting sqref="C171">
    <cfRule type="expression" priority="1059" dxfId="0" stopIfTrue="1">
      <formula>C171&gt;""</formula>
    </cfRule>
  </conditionalFormatting>
  <conditionalFormatting sqref="E171:E199">
    <cfRule type="expression" priority="1058" dxfId="0" stopIfTrue="1">
      <formula>E171&gt;0</formula>
    </cfRule>
  </conditionalFormatting>
  <conditionalFormatting sqref="C172">
    <cfRule type="expression" priority="1057" dxfId="0" stopIfTrue="1">
      <formula>C172&gt;""</formula>
    </cfRule>
  </conditionalFormatting>
  <conditionalFormatting sqref="C173">
    <cfRule type="expression" priority="1056" dxfId="0" stopIfTrue="1">
      <formula>C173&gt;""</formula>
    </cfRule>
  </conditionalFormatting>
  <conditionalFormatting sqref="C174">
    <cfRule type="expression" priority="1055" dxfId="0" stopIfTrue="1">
      <formula>C174&gt;""</formula>
    </cfRule>
  </conditionalFormatting>
  <conditionalFormatting sqref="C175">
    <cfRule type="expression" priority="1054" dxfId="0" stopIfTrue="1">
      <formula>C175&gt;""</formula>
    </cfRule>
  </conditionalFormatting>
  <conditionalFormatting sqref="C176">
    <cfRule type="expression" priority="1053" dxfId="0" stopIfTrue="1">
      <formula>C176&gt;""</formula>
    </cfRule>
  </conditionalFormatting>
  <conditionalFormatting sqref="C177">
    <cfRule type="expression" priority="1052" dxfId="0" stopIfTrue="1">
      <formula>C177&gt;""</formula>
    </cfRule>
  </conditionalFormatting>
  <conditionalFormatting sqref="C178">
    <cfRule type="expression" priority="1051" dxfId="0" stopIfTrue="1">
      <formula>C178&gt;""</formula>
    </cfRule>
  </conditionalFormatting>
  <conditionalFormatting sqref="C179">
    <cfRule type="expression" priority="1050" dxfId="0" stopIfTrue="1">
      <formula>C179&gt;""</formula>
    </cfRule>
  </conditionalFormatting>
  <conditionalFormatting sqref="C180">
    <cfRule type="expression" priority="1049" dxfId="0" stopIfTrue="1">
      <formula>C180&gt;""</formula>
    </cfRule>
  </conditionalFormatting>
  <conditionalFormatting sqref="C181">
    <cfRule type="expression" priority="1048" dxfId="0" stopIfTrue="1">
      <formula>C181&gt;""</formula>
    </cfRule>
  </conditionalFormatting>
  <conditionalFormatting sqref="C182">
    <cfRule type="expression" priority="1047" dxfId="0" stopIfTrue="1">
      <formula>C182&gt;""</formula>
    </cfRule>
  </conditionalFormatting>
  <conditionalFormatting sqref="C182:C199">
    <cfRule type="expression" priority="1046" dxfId="0" stopIfTrue="1">
      <formula>C182&gt;""</formula>
    </cfRule>
  </conditionalFormatting>
  <conditionalFormatting sqref="D170">
    <cfRule type="expression" priority="1045" dxfId="0" stopIfTrue="1">
      <formula>D170&gt;""</formula>
    </cfRule>
  </conditionalFormatting>
  <conditionalFormatting sqref="D171">
    <cfRule type="expression" priority="1044" dxfId="0" stopIfTrue="1">
      <formula>D171&gt;""</formula>
    </cfRule>
  </conditionalFormatting>
  <conditionalFormatting sqref="D172">
    <cfRule type="expression" priority="1043" dxfId="0" stopIfTrue="1">
      <formula>D172&gt;""</formula>
    </cfRule>
  </conditionalFormatting>
  <conditionalFormatting sqref="D173">
    <cfRule type="expression" priority="1042" dxfId="0" stopIfTrue="1">
      <formula>D173&gt;""</formula>
    </cfRule>
  </conditionalFormatting>
  <conditionalFormatting sqref="D174">
    <cfRule type="expression" priority="1041" dxfId="0" stopIfTrue="1">
      <formula>D174&gt;""</formula>
    </cfRule>
  </conditionalFormatting>
  <conditionalFormatting sqref="D175">
    <cfRule type="expression" priority="1040" dxfId="0" stopIfTrue="1">
      <formula>D175&gt;""</formula>
    </cfRule>
  </conditionalFormatting>
  <conditionalFormatting sqref="D176">
    <cfRule type="expression" priority="1039" dxfId="0" stopIfTrue="1">
      <formula>D176&gt;""</formula>
    </cfRule>
  </conditionalFormatting>
  <conditionalFormatting sqref="D177">
    <cfRule type="expression" priority="1038" dxfId="0" stopIfTrue="1">
      <formula>D177&gt;""</formula>
    </cfRule>
  </conditionalFormatting>
  <conditionalFormatting sqref="D178">
    <cfRule type="expression" priority="1037" dxfId="0" stopIfTrue="1">
      <formula>D178&gt;""</formula>
    </cfRule>
  </conditionalFormatting>
  <conditionalFormatting sqref="D179">
    <cfRule type="expression" priority="1036" dxfId="0" stopIfTrue="1">
      <formula>D179&gt;""</formula>
    </cfRule>
  </conditionalFormatting>
  <conditionalFormatting sqref="D180">
    <cfRule type="expression" priority="1035" dxfId="0" stopIfTrue="1">
      <formula>D180&gt;""</formula>
    </cfRule>
  </conditionalFormatting>
  <conditionalFormatting sqref="D181">
    <cfRule type="expression" priority="1034" dxfId="0" stopIfTrue="1">
      <formula>D181&gt;""</formula>
    </cfRule>
  </conditionalFormatting>
  <conditionalFormatting sqref="D182">
    <cfRule type="expression" priority="1033" dxfId="0" stopIfTrue="1">
      <formula>D182&gt;""</formula>
    </cfRule>
  </conditionalFormatting>
  <conditionalFormatting sqref="D182:D199">
    <cfRule type="expression" priority="1032" dxfId="0" stopIfTrue="1">
      <formula>D182&gt;""</formula>
    </cfRule>
  </conditionalFormatting>
  <conditionalFormatting sqref="G170">
    <cfRule type="expression" priority="1031" dxfId="0" stopIfTrue="1">
      <formula>G170&gt;""</formula>
    </cfRule>
  </conditionalFormatting>
  <conditionalFormatting sqref="G171">
    <cfRule type="expression" priority="1030" dxfId="0" stopIfTrue="1">
      <formula>G171&gt;""</formula>
    </cfRule>
  </conditionalFormatting>
  <conditionalFormatting sqref="G172">
    <cfRule type="expression" priority="1029" dxfId="0" stopIfTrue="1">
      <formula>G172&gt;""</formula>
    </cfRule>
  </conditionalFormatting>
  <conditionalFormatting sqref="G173">
    <cfRule type="expression" priority="1028" dxfId="0" stopIfTrue="1">
      <formula>G173&gt;""</formula>
    </cfRule>
  </conditionalFormatting>
  <conditionalFormatting sqref="G174">
    <cfRule type="expression" priority="1027" dxfId="0" stopIfTrue="1">
      <formula>G174&gt;""</formula>
    </cfRule>
  </conditionalFormatting>
  <conditionalFormatting sqref="G175">
    <cfRule type="expression" priority="1026" dxfId="0" stopIfTrue="1">
      <formula>G175&gt;""</formula>
    </cfRule>
  </conditionalFormatting>
  <conditionalFormatting sqref="G176">
    <cfRule type="expression" priority="1025" dxfId="0" stopIfTrue="1">
      <formula>G176&gt;""</formula>
    </cfRule>
  </conditionalFormatting>
  <conditionalFormatting sqref="G177">
    <cfRule type="expression" priority="1024" dxfId="0" stopIfTrue="1">
      <formula>G177&gt;""</formula>
    </cfRule>
  </conditionalFormatting>
  <conditionalFormatting sqref="G178">
    <cfRule type="expression" priority="1023" dxfId="0" stopIfTrue="1">
      <formula>G178&gt;""</formula>
    </cfRule>
  </conditionalFormatting>
  <conditionalFormatting sqref="G179">
    <cfRule type="expression" priority="1022" dxfId="0" stopIfTrue="1">
      <formula>G179&gt;""</formula>
    </cfRule>
  </conditionalFormatting>
  <conditionalFormatting sqref="G180">
    <cfRule type="expression" priority="1021" dxfId="0" stopIfTrue="1">
      <formula>G180&gt;""</formula>
    </cfRule>
  </conditionalFormatting>
  <conditionalFormatting sqref="G181">
    <cfRule type="expression" priority="1020" dxfId="0" stopIfTrue="1">
      <formula>G181&gt;""</formula>
    </cfRule>
  </conditionalFormatting>
  <conditionalFormatting sqref="G182">
    <cfRule type="expression" priority="1019" dxfId="0" stopIfTrue="1">
      <formula>G182&gt;""</formula>
    </cfRule>
  </conditionalFormatting>
  <conditionalFormatting sqref="G182:G199">
    <cfRule type="expression" priority="1018" dxfId="0" stopIfTrue="1">
      <formula>G182&gt;""</formula>
    </cfRule>
  </conditionalFormatting>
  <conditionalFormatting sqref="C203">
    <cfRule type="expression" priority="1017" dxfId="0" stopIfTrue="1">
      <formula>C203&gt;""</formula>
    </cfRule>
  </conditionalFormatting>
  <conditionalFormatting sqref="E203">
    <cfRule type="expression" priority="1016" dxfId="0" stopIfTrue="1">
      <formula>E203&gt;0</formula>
    </cfRule>
  </conditionalFormatting>
  <conditionalFormatting sqref="C204">
    <cfRule type="expression" priority="1015" dxfId="0" stopIfTrue="1">
      <formula>C204&gt;""</formula>
    </cfRule>
  </conditionalFormatting>
  <conditionalFormatting sqref="E204:E232">
    <cfRule type="expression" priority="1014" dxfId="0" stopIfTrue="1">
      <formula>E204&gt;0</formula>
    </cfRule>
  </conditionalFormatting>
  <conditionalFormatting sqref="C205">
    <cfRule type="expression" priority="1013" dxfId="0" stopIfTrue="1">
      <formula>C205&gt;""</formula>
    </cfRule>
  </conditionalFormatting>
  <conditionalFormatting sqref="C206">
    <cfRule type="expression" priority="1012" dxfId="0" stopIfTrue="1">
      <formula>C206&gt;""</formula>
    </cfRule>
  </conditionalFormatting>
  <conditionalFormatting sqref="C207">
    <cfRule type="expression" priority="1011" dxfId="0" stopIfTrue="1">
      <formula>C207&gt;""</formula>
    </cfRule>
  </conditionalFormatting>
  <conditionalFormatting sqref="C208">
    <cfRule type="expression" priority="1010" dxfId="0" stopIfTrue="1">
      <formula>C208&gt;""</formula>
    </cfRule>
  </conditionalFormatting>
  <conditionalFormatting sqref="C209">
    <cfRule type="expression" priority="1009" dxfId="0" stopIfTrue="1">
      <formula>C209&gt;""</formula>
    </cfRule>
  </conditionalFormatting>
  <conditionalFormatting sqref="C210">
    <cfRule type="expression" priority="1008" dxfId="0" stopIfTrue="1">
      <formula>C210&gt;""</formula>
    </cfRule>
  </conditionalFormatting>
  <conditionalFormatting sqref="C211">
    <cfRule type="expression" priority="1007" dxfId="0" stopIfTrue="1">
      <formula>C211&gt;""</formula>
    </cfRule>
  </conditionalFormatting>
  <conditionalFormatting sqref="C212">
    <cfRule type="expression" priority="1006" dxfId="0" stopIfTrue="1">
      <formula>C212&gt;""</formula>
    </cfRule>
  </conditionalFormatting>
  <conditionalFormatting sqref="C213">
    <cfRule type="expression" priority="1005" dxfId="0" stopIfTrue="1">
      <formula>C213&gt;""</formula>
    </cfRule>
  </conditionalFormatting>
  <conditionalFormatting sqref="C214">
    <cfRule type="expression" priority="1004" dxfId="0" stopIfTrue="1">
      <formula>C214&gt;""</formula>
    </cfRule>
  </conditionalFormatting>
  <conditionalFormatting sqref="C215">
    <cfRule type="expression" priority="1003" dxfId="0" stopIfTrue="1">
      <formula>C215&gt;""</formula>
    </cfRule>
  </conditionalFormatting>
  <conditionalFormatting sqref="C216:C232">
    <cfRule type="expression" priority="1002" dxfId="0" stopIfTrue="1">
      <formula>C216&gt;""</formula>
    </cfRule>
  </conditionalFormatting>
  <conditionalFormatting sqref="D203">
    <cfRule type="expression" priority="1001" dxfId="0" stopIfTrue="1">
      <formula>D203&gt;""</formula>
    </cfRule>
  </conditionalFormatting>
  <conditionalFormatting sqref="D204">
    <cfRule type="expression" priority="1000" dxfId="0" stopIfTrue="1">
      <formula>D204&gt;""</formula>
    </cfRule>
  </conditionalFormatting>
  <conditionalFormatting sqref="D205">
    <cfRule type="expression" priority="999" dxfId="0" stopIfTrue="1">
      <formula>D205&gt;""</formula>
    </cfRule>
  </conditionalFormatting>
  <conditionalFormatting sqref="D206">
    <cfRule type="expression" priority="998" dxfId="0" stopIfTrue="1">
      <formula>D206&gt;""</formula>
    </cfRule>
  </conditionalFormatting>
  <conditionalFormatting sqref="D207">
    <cfRule type="expression" priority="997" dxfId="0" stopIfTrue="1">
      <formula>D207&gt;""</formula>
    </cfRule>
  </conditionalFormatting>
  <conditionalFormatting sqref="D208">
    <cfRule type="expression" priority="996" dxfId="0" stopIfTrue="1">
      <formula>D208&gt;""</formula>
    </cfRule>
  </conditionalFormatting>
  <conditionalFormatting sqref="D209">
    <cfRule type="expression" priority="995" dxfId="0" stopIfTrue="1">
      <formula>D209&gt;""</formula>
    </cfRule>
  </conditionalFormatting>
  <conditionalFormatting sqref="D210">
    <cfRule type="expression" priority="994" dxfId="0" stopIfTrue="1">
      <formula>D210&gt;""</formula>
    </cfRule>
  </conditionalFormatting>
  <conditionalFormatting sqref="D211">
    <cfRule type="expression" priority="993" dxfId="0" stopIfTrue="1">
      <formula>D211&gt;""</formula>
    </cfRule>
  </conditionalFormatting>
  <conditionalFormatting sqref="D212">
    <cfRule type="expression" priority="992" dxfId="0" stopIfTrue="1">
      <formula>D212&gt;""</formula>
    </cfRule>
  </conditionalFormatting>
  <conditionalFormatting sqref="D213">
    <cfRule type="expression" priority="991" dxfId="0" stopIfTrue="1">
      <formula>D213&gt;""</formula>
    </cfRule>
  </conditionalFormatting>
  <conditionalFormatting sqref="D214">
    <cfRule type="expression" priority="990" dxfId="0" stopIfTrue="1">
      <formula>D214&gt;""</formula>
    </cfRule>
  </conditionalFormatting>
  <conditionalFormatting sqref="D215">
    <cfRule type="expression" priority="989" dxfId="0" stopIfTrue="1">
      <formula>D215&gt;""</formula>
    </cfRule>
  </conditionalFormatting>
  <conditionalFormatting sqref="D216:D232">
    <cfRule type="expression" priority="988" dxfId="0" stopIfTrue="1">
      <formula>D216&gt;""</formula>
    </cfRule>
  </conditionalFormatting>
  <conditionalFormatting sqref="G203">
    <cfRule type="expression" priority="987" dxfId="0" stopIfTrue="1">
      <formula>G203&gt;""</formula>
    </cfRule>
  </conditionalFormatting>
  <conditionalFormatting sqref="G204">
    <cfRule type="expression" priority="986" dxfId="0" stopIfTrue="1">
      <formula>G204&gt;""</formula>
    </cfRule>
  </conditionalFormatting>
  <conditionalFormatting sqref="G205">
    <cfRule type="expression" priority="985" dxfId="0" stopIfTrue="1">
      <formula>G205&gt;""</formula>
    </cfRule>
  </conditionalFormatting>
  <conditionalFormatting sqref="G206">
    <cfRule type="expression" priority="984" dxfId="0" stopIfTrue="1">
      <formula>G206&gt;""</formula>
    </cfRule>
  </conditionalFormatting>
  <conditionalFormatting sqref="G207">
    <cfRule type="expression" priority="983" dxfId="0" stopIfTrue="1">
      <formula>G207&gt;""</formula>
    </cfRule>
  </conditionalFormatting>
  <conditionalFormatting sqref="G208">
    <cfRule type="expression" priority="982" dxfId="0" stopIfTrue="1">
      <formula>G208&gt;""</formula>
    </cfRule>
  </conditionalFormatting>
  <conditionalFormatting sqref="G209">
    <cfRule type="expression" priority="981" dxfId="0" stopIfTrue="1">
      <formula>G209&gt;""</formula>
    </cfRule>
  </conditionalFormatting>
  <conditionalFormatting sqref="G210">
    <cfRule type="expression" priority="980" dxfId="0" stopIfTrue="1">
      <formula>G210&gt;""</formula>
    </cfRule>
  </conditionalFormatting>
  <conditionalFormatting sqref="G211">
    <cfRule type="expression" priority="979" dxfId="0" stopIfTrue="1">
      <formula>G211&gt;""</formula>
    </cfRule>
  </conditionalFormatting>
  <conditionalFormatting sqref="G212">
    <cfRule type="expression" priority="978" dxfId="0" stopIfTrue="1">
      <formula>G212&gt;""</formula>
    </cfRule>
  </conditionalFormatting>
  <conditionalFormatting sqref="G213">
    <cfRule type="expression" priority="977" dxfId="0" stopIfTrue="1">
      <formula>G213&gt;""</formula>
    </cfRule>
  </conditionalFormatting>
  <conditionalFormatting sqref="G214">
    <cfRule type="expression" priority="976" dxfId="0" stopIfTrue="1">
      <formula>G214&gt;""</formula>
    </cfRule>
  </conditionalFormatting>
  <conditionalFormatting sqref="G215">
    <cfRule type="expression" priority="975" dxfId="0" stopIfTrue="1">
      <formula>G215&gt;""</formula>
    </cfRule>
  </conditionalFormatting>
  <conditionalFormatting sqref="G216:G232">
    <cfRule type="expression" priority="974" dxfId="0" stopIfTrue="1">
      <formula>G216&gt;""</formula>
    </cfRule>
  </conditionalFormatting>
  <conditionalFormatting sqref="C236">
    <cfRule type="expression" priority="973" dxfId="0" stopIfTrue="1">
      <formula>C236&gt;""</formula>
    </cfRule>
  </conditionalFormatting>
  <conditionalFormatting sqref="E236">
    <cfRule type="expression" priority="972" dxfId="0" stopIfTrue="1">
      <formula>E236&gt;0</formula>
    </cfRule>
  </conditionalFormatting>
  <conditionalFormatting sqref="C237">
    <cfRule type="expression" priority="971" dxfId="0" stopIfTrue="1">
      <formula>C237&gt;""</formula>
    </cfRule>
  </conditionalFormatting>
  <conditionalFormatting sqref="E237:E265">
    <cfRule type="expression" priority="970" dxfId="0" stopIfTrue="1">
      <formula>E237&gt;0</formula>
    </cfRule>
  </conditionalFormatting>
  <conditionalFormatting sqref="C238">
    <cfRule type="expression" priority="969" dxfId="0" stopIfTrue="1">
      <formula>C238&gt;""</formula>
    </cfRule>
  </conditionalFormatting>
  <conditionalFormatting sqref="C239">
    <cfRule type="expression" priority="968" dxfId="0" stopIfTrue="1">
      <formula>C239&gt;""</formula>
    </cfRule>
  </conditionalFormatting>
  <conditionalFormatting sqref="C240">
    <cfRule type="expression" priority="967" dxfId="0" stopIfTrue="1">
      <formula>C240&gt;""</formula>
    </cfRule>
  </conditionalFormatting>
  <conditionalFormatting sqref="C241">
    <cfRule type="expression" priority="966" dxfId="0" stopIfTrue="1">
      <formula>C241&gt;""</formula>
    </cfRule>
  </conditionalFormatting>
  <conditionalFormatting sqref="C242">
    <cfRule type="expression" priority="965" dxfId="0" stopIfTrue="1">
      <formula>C242&gt;""</formula>
    </cfRule>
  </conditionalFormatting>
  <conditionalFormatting sqref="C243">
    <cfRule type="expression" priority="964" dxfId="0" stopIfTrue="1">
      <formula>C243&gt;""</formula>
    </cfRule>
  </conditionalFormatting>
  <conditionalFormatting sqref="C244">
    <cfRule type="expression" priority="963" dxfId="0" stopIfTrue="1">
      <formula>C244&gt;""</formula>
    </cfRule>
  </conditionalFormatting>
  <conditionalFormatting sqref="C245">
    <cfRule type="expression" priority="962" dxfId="0" stopIfTrue="1">
      <formula>C245&gt;""</formula>
    </cfRule>
  </conditionalFormatting>
  <conditionalFormatting sqref="C246">
    <cfRule type="expression" priority="961" dxfId="0" stopIfTrue="1">
      <formula>C246&gt;""</formula>
    </cfRule>
  </conditionalFormatting>
  <conditionalFormatting sqref="C247">
    <cfRule type="expression" priority="960" dxfId="0" stopIfTrue="1">
      <formula>C247&gt;""</formula>
    </cfRule>
  </conditionalFormatting>
  <conditionalFormatting sqref="C248">
    <cfRule type="expression" priority="959" dxfId="0" stopIfTrue="1">
      <formula>C248&gt;""</formula>
    </cfRule>
  </conditionalFormatting>
  <conditionalFormatting sqref="C249:C265">
    <cfRule type="expression" priority="958" dxfId="0" stopIfTrue="1">
      <formula>C249&gt;""</formula>
    </cfRule>
  </conditionalFormatting>
  <conditionalFormatting sqref="D236">
    <cfRule type="expression" priority="957" dxfId="0" stopIfTrue="1">
      <formula>D236&gt;""</formula>
    </cfRule>
  </conditionalFormatting>
  <conditionalFormatting sqref="D237">
    <cfRule type="expression" priority="956" dxfId="0" stopIfTrue="1">
      <formula>D237&gt;""</formula>
    </cfRule>
  </conditionalFormatting>
  <conditionalFormatting sqref="D238">
    <cfRule type="expression" priority="955" dxfId="0" stopIfTrue="1">
      <formula>D238&gt;""</formula>
    </cfRule>
  </conditionalFormatting>
  <conditionalFormatting sqref="D239">
    <cfRule type="expression" priority="954" dxfId="0" stopIfTrue="1">
      <formula>D239&gt;""</formula>
    </cfRule>
  </conditionalFormatting>
  <conditionalFormatting sqref="D240">
    <cfRule type="expression" priority="953" dxfId="0" stopIfTrue="1">
      <formula>D240&gt;""</formula>
    </cfRule>
  </conditionalFormatting>
  <conditionalFormatting sqref="D241">
    <cfRule type="expression" priority="952" dxfId="0" stopIfTrue="1">
      <formula>D241&gt;""</formula>
    </cfRule>
  </conditionalFormatting>
  <conditionalFormatting sqref="D242">
    <cfRule type="expression" priority="951" dxfId="0" stopIfTrue="1">
      <formula>D242&gt;""</formula>
    </cfRule>
  </conditionalFormatting>
  <conditionalFormatting sqref="D243">
    <cfRule type="expression" priority="950" dxfId="0" stopIfTrue="1">
      <formula>D243&gt;""</formula>
    </cfRule>
  </conditionalFormatting>
  <conditionalFormatting sqref="D244">
    <cfRule type="expression" priority="949" dxfId="0" stopIfTrue="1">
      <formula>D244&gt;""</formula>
    </cfRule>
  </conditionalFormatting>
  <conditionalFormatting sqref="D245">
    <cfRule type="expression" priority="948" dxfId="0" stopIfTrue="1">
      <formula>D245&gt;""</formula>
    </cfRule>
  </conditionalFormatting>
  <conditionalFormatting sqref="D246">
    <cfRule type="expression" priority="947" dxfId="0" stopIfTrue="1">
      <formula>D246&gt;""</formula>
    </cfRule>
  </conditionalFormatting>
  <conditionalFormatting sqref="D247">
    <cfRule type="expression" priority="946" dxfId="0" stopIfTrue="1">
      <formula>D247&gt;""</formula>
    </cfRule>
  </conditionalFormatting>
  <conditionalFormatting sqref="D248">
    <cfRule type="expression" priority="945" dxfId="0" stopIfTrue="1">
      <formula>D248&gt;""</formula>
    </cfRule>
  </conditionalFormatting>
  <conditionalFormatting sqref="D249:D265">
    <cfRule type="expression" priority="944" dxfId="0" stopIfTrue="1">
      <formula>D249&gt;""</formula>
    </cfRule>
  </conditionalFormatting>
  <conditionalFormatting sqref="G236">
    <cfRule type="expression" priority="943" dxfId="0" stopIfTrue="1">
      <formula>G236&gt;""</formula>
    </cfRule>
  </conditionalFormatting>
  <conditionalFormatting sqref="G237">
    <cfRule type="expression" priority="942" dxfId="0" stopIfTrue="1">
      <formula>G237&gt;""</formula>
    </cfRule>
  </conditionalFormatting>
  <conditionalFormatting sqref="G238">
    <cfRule type="expression" priority="941" dxfId="0" stopIfTrue="1">
      <formula>G238&gt;""</formula>
    </cfRule>
  </conditionalFormatting>
  <conditionalFormatting sqref="G239">
    <cfRule type="expression" priority="940" dxfId="0" stopIfTrue="1">
      <formula>G239&gt;""</formula>
    </cfRule>
  </conditionalFormatting>
  <conditionalFormatting sqref="G240">
    <cfRule type="expression" priority="939" dxfId="0" stopIfTrue="1">
      <formula>G240&gt;""</formula>
    </cfRule>
  </conditionalFormatting>
  <conditionalFormatting sqref="G241">
    <cfRule type="expression" priority="938" dxfId="0" stopIfTrue="1">
      <formula>G241&gt;""</formula>
    </cfRule>
  </conditionalFormatting>
  <conditionalFormatting sqref="G242">
    <cfRule type="expression" priority="937" dxfId="0" stopIfTrue="1">
      <formula>G242&gt;""</formula>
    </cfRule>
  </conditionalFormatting>
  <conditionalFormatting sqref="G243">
    <cfRule type="expression" priority="936" dxfId="0" stopIfTrue="1">
      <formula>G243&gt;""</formula>
    </cfRule>
  </conditionalFormatting>
  <conditionalFormatting sqref="G244">
    <cfRule type="expression" priority="935" dxfId="0" stopIfTrue="1">
      <formula>G244&gt;""</formula>
    </cfRule>
  </conditionalFormatting>
  <conditionalFormatting sqref="G245">
    <cfRule type="expression" priority="934" dxfId="0" stopIfTrue="1">
      <formula>G245&gt;""</formula>
    </cfRule>
  </conditionalFormatting>
  <conditionalFormatting sqref="G246">
    <cfRule type="expression" priority="933" dxfId="0" stopIfTrue="1">
      <formula>G246&gt;""</formula>
    </cfRule>
  </conditionalFormatting>
  <conditionalFormatting sqref="G247">
    <cfRule type="expression" priority="932" dxfId="0" stopIfTrue="1">
      <formula>G247&gt;""</formula>
    </cfRule>
  </conditionalFormatting>
  <conditionalFormatting sqref="G248">
    <cfRule type="expression" priority="931" dxfId="0" stopIfTrue="1">
      <formula>G248&gt;""</formula>
    </cfRule>
  </conditionalFormatting>
  <conditionalFormatting sqref="G249:G265">
    <cfRule type="expression" priority="930" dxfId="0" stopIfTrue="1">
      <formula>G249&gt;""</formula>
    </cfRule>
  </conditionalFormatting>
  <conditionalFormatting sqref="C269">
    <cfRule type="expression" priority="929" dxfId="0" stopIfTrue="1">
      <formula>C269&gt;""</formula>
    </cfRule>
  </conditionalFormatting>
  <conditionalFormatting sqref="C270">
    <cfRule type="expression" priority="927" dxfId="0" stopIfTrue="1">
      <formula>C270&gt;""</formula>
    </cfRule>
  </conditionalFormatting>
  <conditionalFormatting sqref="E270:E298">
    <cfRule type="expression" priority="926" dxfId="0" stopIfTrue="1">
      <formula>E270&gt;0</formula>
    </cfRule>
  </conditionalFormatting>
  <conditionalFormatting sqref="C271">
    <cfRule type="expression" priority="925" dxfId="0" stopIfTrue="1">
      <formula>C271&gt;""</formula>
    </cfRule>
  </conditionalFormatting>
  <conditionalFormatting sqref="C272">
    <cfRule type="expression" priority="924" dxfId="0" stopIfTrue="1">
      <formula>C272&gt;""</formula>
    </cfRule>
  </conditionalFormatting>
  <conditionalFormatting sqref="C273">
    <cfRule type="expression" priority="923" dxfId="0" stopIfTrue="1">
      <formula>C273&gt;""</formula>
    </cfRule>
  </conditionalFormatting>
  <conditionalFormatting sqref="C274">
    <cfRule type="expression" priority="922" dxfId="0" stopIfTrue="1">
      <formula>C274&gt;""</formula>
    </cfRule>
  </conditionalFormatting>
  <conditionalFormatting sqref="C275">
    <cfRule type="expression" priority="921" dxfId="0" stopIfTrue="1">
      <formula>C275&gt;""</formula>
    </cfRule>
  </conditionalFormatting>
  <conditionalFormatting sqref="C276">
    <cfRule type="expression" priority="920" dxfId="0" stopIfTrue="1">
      <formula>C276&gt;""</formula>
    </cfRule>
  </conditionalFormatting>
  <conditionalFormatting sqref="C277">
    <cfRule type="expression" priority="919" dxfId="0" stopIfTrue="1">
      <formula>C277&gt;""</formula>
    </cfRule>
  </conditionalFormatting>
  <conditionalFormatting sqref="C278">
    <cfRule type="expression" priority="918" dxfId="0" stopIfTrue="1">
      <formula>C278&gt;""</formula>
    </cfRule>
  </conditionalFormatting>
  <conditionalFormatting sqref="C279">
    <cfRule type="expression" priority="917" dxfId="0" stopIfTrue="1">
      <formula>C279&gt;""</formula>
    </cfRule>
  </conditionalFormatting>
  <conditionalFormatting sqref="C280">
    <cfRule type="expression" priority="916" dxfId="0" stopIfTrue="1">
      <formula>C280&gt;""</formula>
    </cfRule>
  </conditionalFormatting>
  <conditionalFormatting sqref="C281">
    <cfRule type="expression" priority="915" dxfId="0" stopIfTrue="1">
      <formula>C281&gt;""</formula>
    </cfRule>
  </conditionalFormatting>
  <conditionalFormatting sqref="C282:C298">
    <cfRule type="expression" priority="914" dxfId="0" stopIfTrue="1">
      <formula>C282&gt;""</formula>
    </cfRule>
  </conditionalFormatting>
  <conditionalFormatting sqref="D269">
    <cfRule type="expression" priority="913" dxfId="0" stopIfTrue="1">
      <formula>D269&gt;""</formula>
    </cfRule>
  </conditionalFormatting>
  <conditionalFormatting sqref="D270">
    <cfRule type="expression" priority="912" dxfId="0" stopIfTrue="1">
      <formula>D270&gt;""</formula>
    </cfRule>
  </conditionalFormatting>
  <conditionalFormatting sqref="D271">
    <cfRule type="expression" priority="911" dxfId="0" stopIfTrue="1">
      <formula>D271&gt;""</formula>
    </cfRule>
  </conditionalFormatting>
  <conditionalFormatting sqref="D272">
    <cfRule type="expression" priority="910" dxfId="0" stopIfTrue="1">
      <formula>D272&gt;""</formula>
    </cfRule>
  </conditionalFormatting>
  <conditionalFormatting sqref="D273">
    <cfRule type="expression" priority="909" dxfId="0" stopIfTrue="1">
      <formula>D273&gt;""</formula>
    </cfRule>
  </conditionalFormatting>
  <conditionalFormatting sqref="D274">
    <cfRule type="expression" priority="908" dxfId="0" stopIfTrue="1">
      <formula>D274&gt;""</formula>
    </cfRule>
  </conditionalFormatting>
  <conditionalFormatting sqref="D275">
    <cfRule type="expression" priority="907" dxfId="0" stopIfTrue="1">
      <formula>D275&gt;""</formula>
    </cfRule>
  </conditionalFormatting>
  <conditionalFormatting sqref="D276">
    <cfRule type="expression" priority="906" dxfId="0" stopIfTrue="1">
      <formula>D276&gt;""</formula>
    </cfRule>
  </conditionalFormatting>
  <conditionalFormatting sqref="D277">
    <cfRule type="expression" priority="905" dxfId="0" stopIfTrue="1">
      <formula>D277&gt;""</formula>
    </cfRule>
  </conditionalFormatting>
  <conditionalFormatting sqref="D278">
    <cfRule type="expression" priority="904" dxfId="0" stopIfTrue="1">
      <formula>D278&gt;""</formula>
    </cfRule>
  </conditionalFormatting>
  <conditionalFormatting sqref="D279">
    <cfRule type="expression" priority="903" dxfId="0" stopIfTrue="1">
      <formula>D279&gt;""</formula>
    </cfRule>
  </conditionalFormatting>
  <conditionalFormatting sqref="D280">
    <cfRule type="expression" priority="902" dxfId="0" stopIfTrue="1">
      <formula>D280&gt;""</formula>
    </cfRule>
  </conditionalFormatting>
  <conditionalFormatting sqref="D281">
    <cfRule type="expression" priority="901" dxfId="0" stopIfTrue="1">
      <formula>D281&gt;""</formula>
    </cfRule>
  </conditionalFormatting>
  <conditionalFormatting sqref="D282:D298">
    <cfRule type="expression" priority="900" dxfId="0" stopIfTrue="1">
      <formula>D282&gt;""</formula>
    </cfRule>
  </conditionalFormatting>
  <conditionalFormatting sqref="G269">
    <cfRule type="expression" priority="899" dxfId="0" stopIfTrue="1">
      <formula>G269&gt;""</formula>
    </cfRule>
  </conditionalFormatting>
  <conditionalFormatting sqref="G270">
    <cfRule type="expression" priority="898" dxfId="0" stopIfTrue="1">
      <formula>G270&gt;""</formula>
    </cfRule>
  </conditionalFormatting>
  <conditionalFormatting sqref="G271">
    <cfRule type="expression" priority="897" dxfId="0" stopIfTrue="1">
      <formula>G271&gt;""</formula>
    </cfRule>
  </conditionalFormatting>
  <conditionalFormatting sqref="G272">
    <cfRule type="expression" priority="896" dxfId="0" stopIfTrue="1">
      <formula>G272&gt;""</formula>
    </cfRule>
  </conditionalFormatting>
  <conditionalFormatting sqref="G273">
    <cfRule type="expression" priority="895" dxfId="0" stopIfTrue="1">
      <formula>G273&gt;""</formula>
    </cfRule>
  </conditionalFormatting>
  <conditionalFormatting sqref="G274">
    <cfRule type="expression" priority="894" dxfId="0" stopIfTrue="1">
      <formula>G274&gt;""</formula>
    </cfRule>
  </conditionalFormatting>
  <conditionalFormatting sqref="G275">
    <cfRule type="expression" priority="893" dxfId="0" stopIfTrue="1">
      <formula>G275&gt;""</formula>
    </cfRule>
  </conditionalFormatting>
  <conditionalFormatting sqref="G276">
    <cfRule type="expression" priority="892" dxfId="0" stopIfTrue="1">
      <formula>G276&gt;""</formula>
    </cfRule>
  </conditionalFormatting>
  <conditionalFormatting sqref="G277">
    <cfRule type="expression" priority="891" dxfId="0" stopIfTrue="1">
      <formula>G277&gt;""</formula>
    </cfRule>
  </conditionalFormatting>
  <conditionalFormatting sqref="G278">
    <cfRule type="expression" priority="890" dxfId="0" stopIfTrue="1">
      <formula>G278&gt;""</formula>
    </cfRule>
  </conditionalFormatting>
  <conditionalFormatting sqref="G279">
    <cfRule type="expression" priority="889" dxfId="0" stopIfTrue="1">
      <formula>G279&gt;""</formula>
    </cfRule>
  </conditionalFormatting>
  <conditionalFormatting sqref="G280">
    <cfRule type="expression" priority="888" dxfId="0" stopIfTrue="1">
      <formula>G280&gt;""</formula>
    </cfRule>
  </conditionalFormatting>
  <conditionalFormatting sqref="G281">
    <cfRule type="expression" priority="887" dxfId="0" stopIfTrue="1">
      <formula>G281&gt;""</formula>
    </cfRule>
  </conditionalFormatting>
  <conditionalFormatting sqref="G282:G298">
    <cfRule type="expression" priority="886" dxfId="0" stopIfTrue="1">
      <formula>G282&gt;""</formula>
    </cfRule>
  </conditionalFormatting>
  <conditionalFormatting sqref="C302">
    <cfRule type="expression" priority="885" dxfId="0" stopIfTrue="1">
      <formula>C302&gt;""</formula>
    </cfRule>
  </conditionalFormatting>
  <conditionalFormatting sqref="E302">
    <cfRule type="expression" priority="884" dxfId="0" stopIfTrue="1">
      <formula>E302&gt;0</formula>
    </cfRule>
  </conditionalFormatting>
  <conditionalFormatting sqref="C303">
    <cfRule type="expression" priority="883" dxfId="0" stopIfTrue="1">
      <formula>C303&gt;""</formula>
    </cfRule>
  </conditionalFormatting>
  <conditionalFormatting sqref="C304">
    <cfRule type="expression" priority="881" dxfId="0" stopIfTrue="1">
      <formula>C304&gt;""</formula>
    </cfRule>
  </conditionalFormatting>
  <conditionalFormatting sqref="C305">
    <cfRule type="expression" priority="880" dxfId="0" stopIfTrue="1">
      <formula>C305&gt;""</formula>
    </cfRule>
  </conditionalFormatting>
  <conditionalFormatting sqref="C306">
    <cfRule type="expression" priority="879" dxfId="0" stopIfTrue="1">
      <formula>C306&gt;""</formula>
    </cfRule>
  </conditionalFormatting>
  <conditionalFormatting sqref="C307">
    <cfRule type="expression" priority="878" dxfId="0" stopIfTrue="1">
      <formula>C307&gt;""</formula>
    </cfRule>
  </conditionalFormatting>
  <conditionalFormatting sqref="C308">
    <cfRule type="expression" priority="877" dxfId="0" stopIfTrue="1">
      <formula>C308&gt;""</formula>
    </cfRule>
  </conditionalFormatting>
  <conditionalFormatting sqref="C309">
    <cfRule type="expression" priority="876" dxfId="0" stopIfTrue="1">
      <formula>C309&gt;""</formula>
    </cfRule>
  </conditionalFormatting>
  <conditionalFormatting sqref="C310">
    <cfRule type="expression" priority="875" dxfId="0" stopIfTrue="1">
      <formula>C310&gt;""</formula>
    </cfRule>
  </conditionalFormatting>
  <conditionalFormatting sqref="C311">
    <cfRule type="expression" priority="874" dxfId="0" stopIfTrue="1">
      <formula>C311&gt;""</formula>
    </cfRule>
  </conditionalFormatting>
  <conditionalFormatting sqref="C312">
    <cfRule type="expression" priority="873" dxfId="0" stopIfTrue="1">
      <formula>C312&gt;""</formula>
    </cfRule>
  </conditionalFormatting>
  <conditionalFormatting sqref="C313">
    <cfRule type="expression" priority="872" dxfId="0" stopIfTrue="1">
      <formula>C313&gt;""</formula>
    </cfRule>
  </conditionalFormatting>
  <conditionalFormatting sqref="C314">
    <cfRule type="expression" priority="871" dxfId="0" stopIfTrue="1">
      <formula>C314&gt;""</formula>
    </cfRule>
  </conditionalFormatting>
  <conditionalFormatting sqref="C315:C331">
    <cfRule type="expression" priority="870" dxfId="0" stopIfTrue="1">
      <formula>C315&gt;""</formula>
    </cfRule>
  </conditionalFormatting>
  <conditionalFormatting sqref="D302">
    <cfRule type="expression" priority="869" dxfId="0" stopIfTrue="1">
      <formula>D302&gt;""</formula>
    </cfRule>
  </conditionalFormatting>
  <conditionalFormatting sqref="D303">
    <cfRule type="expression" priority="868" dxfId="0" stopIfTrue="1">
      <formula>D303&gt;""</formula>
    </cfRule>
  </conditionalFormatting>
  <conditionalFormatting sqref="D304">
    <cfRule type="expression" priority="867" dxfId="0" stopIfTrue="1">
      <formula>D304&gt;""</formula>
    </cfRule>
  </conditionalFormatting>
  <conditionalFormatting sqref="D305">
    <cfRule type="expression" priority="866" dxfId="0" stopIfTrue="1">
      <formula>D305&gt;""</formula>
    </cfRule>
  </conditionalFormatting>
  <conditionalFormatting sqref="D306">
    <cfRule type="expression" priority="865" dxfId="0" stopIfTrue="1">
      <formula>D306&gt;""</formula>
    </cfRule>
  </conditionalFormatting>
  <conditionalFormatting sqref="D307">
    <cfRule type="expression" priority="864" dxfId="0" stopIfTrue="1">
      <formula>D307&gt;""</formula>
    </cfRule>
  </conditionalFormatting>
  <conditionalFormatting sqref="D308">
    <cfRule type="expression" priority="863" dxfId="0" stopIfTrue="1">
      <formula>D308&gt;""</formula>
    </cfRule>
  </conditionalFormatting>
  <conditionalFormatting sqref="D309">
    <cfRule type="expression" priority="862" dxfId="0" stopIfTrue="1">
      <formula>D309&gt;""</formula>
    </cfRule>
  </conditionalFormatting>
  <conditionalFormatting sqref="D310">
    <cfRule type="expression" priority="861" dxfId="0" stopIfTrue="1">
      <formula>D310&gt;""</formula>
    </cfRule>
  </conditionalFormatting>
  <conditionalFormatting sqref="D311">
    <cfRule type="expression" priority="860" dxfId="0" stopIfTrue="1">
      <formula>D311&gt;""</formula>
    </cfRule>
  </conditionalFormatting>
  <conditionalFormatting sqref="D312">
    <cfRule type="expression" priority="859" dxfId="0" stopIfTrue="1">
      <formula>D312&gt;""</formula>
    </cfRule>
  </conditionalFormatting>
  <conditionalFormatting sqref="D313">
    <cfRule type="expression" priority="858" dxfId="0" stopIfTrue="1">
      <formula>D313&gt;""</formula>
    </cfRule>
  </conditionalFormatting>
  <conditionalFormatting sqref="D314">
    <cfRule type="expression" priority="857" dxfId="0" stopIfTrue="1">
      <formula>D314&gt;""</formula>
    </cfRule>
  </conditionalFormatting>
  <conditionalFormatting sqref="D315:D331">
    <cfRule type="expression" priority="856" dxfId="0" stopIfTrue="1">
      <formula>D315&gt;""</formula>
    </cfRule>
  </conditionalFormatting>
  <conditionalFormatting sqref="G302">
    <cfRule type="expression" priority="855" dxfId="0" stopIfTrue="1">
      <formula>G302&gt;""</formula>
    </cfRule>
  </conditionalFormatting>
  <conditionalFormatting sqref="G303">
    <cfRule type="expression" priority="854" dxfId="0" stopIfTrue="1">
      <formula>G303&gt;""</formula>
    </cfRule>
  </conditionalFormatting>
  <conditionalFormatting sqref="G304">
    <cfRule type="expression" priority="853" dxfId="0" stopIfTrue="1">
      <formula>G304&gt;""</formula>
    </cfRule>
  </conditionalFormatting>
  <conditionalFormatting sqref="G305">
    <cfRule type="expression" priority="852" dxfId="0" stopIfTrue="1">
      <formula>G305&gt;""</formula>
    </cfRule>
  </conditionalFormatting>
  <conditionalFormatting sqref="G306">
    <cfRule type="expression" priority="851" dxfId="0" stopIfTrue="1">
      <formula>G306&gt;""</formula>
    </cfRule>
  </conditionalFormatting>
  <conditionalFormatting sqref="G307">
    <cfRule type="expression" priority="850" dxfId="0" stopIfTrue="1">
      <formula>G307&gt;""</formula>
    </cfRule>
  </conditionalFormatting>
  <conditionalFormatting sqref="G308">
    <cfRule type="expression" priority="849" dxfId="0" stopIfTrue="1">
      <formula>G308&gt;""</formula>
    </cfRule>
  </conditionalFormatting>
  <conditionalFormatting sqref="G309">
    <cfRule type="expression" priority="848" dxfId="0" stopIfTrue="1">
      <formula>G309&gt;""</formula>
    </cfRule>
  </conditionalFormatting>
  <conditionalFormatting sqref="G310">
    <cfRule type="expression" priority="847" dxfId="0" stopIfTrue="1">
      <formula>G310&gt;""</formula>
    </cfRule>
  </conditionalFormatting>
  <conditionalFormatting sqref="G311">
    <cfRule type="expression" priority="846" dxfId="0" stopIfTrue="1">
      <formula>G311&gt;""</formula>
    </cfRule>
  </conditionalFormatting>
  <conditionalFormatting sqref="G312">
    <cfRule type="expression" priority="845" dxfId="0" stopIfTrue="1">
      <formula>G312&gt;""</formula>
    </cfRule>
  </conditionalFormatting>
  <conditionalFormatting sqref="G313">
    <cfRule type="expression" priority="844" dxfId="0" stopIfTrue="1">
      <formula>G313&gt;""</formula>
    </cfRule>
  </conditionalFormatting>
  <conditionalFormatting sqref="G314">
    <cfRule type="expression" priority="843" dxfId="0" stopIfTrue="1">
      <formula>G314&gt;""</formula>
    </cfRule>
  </conditionalFormatting>
  <conditionalFormatting sqref="G315:G331">
    <cfRule type="expression" priority="842" dxfId="0" stopIfTrue="1">
      <formula>G315&gt;""</formula>
    </cfRule>
  </conditionalFormatting>
  <conditionalFormatting sqref="F2:F65536">
    <cfRule type="cellIs" priority="841" dxfId="714" operator="greaterThan" stopIfTrue="1">
      <formula>0</formula>
    </cfRule>
  </conditionalFormatting>
  <conditionalFormatting sqref="H71">
    <cfRule type="expression" priority="840" dxfId="0" stopIfTrue="1">
      <formula>H71&gt;0</formula>
    </cfRule>
  </conditionalFormatting>
  <conditionalFormatting sqref="H72:H100">
    <cfRule type="expression" priority="839" dxfId="0" stopIfTrue="1">
      <formula>H72&gt;0</formula>
    </cfRule>
  </conditionalFormatting>
  <conditionalFormatting sqref="H104">
    <cfRule type="expression" priority="838" dxfId="0" stopIfTrue="1">
      <formula>H104&gt;0</formula>
    </cfRule>
  </conditionalFormatting>
  <conditionalFormatting sqref="H105:H133">
    <cfRule type="expression" priority="837" dxfId="0" stopIfTrue="1">
      <formula>H105&gt;0</formula>
    </cfRule>
  </conditionalFormatting>
  <conditionalFormatting sqref="H137">
    <cfRule type="expression" priority="836" dxfId="0" stopIfTrue="1">
      <formula>H137&gt;0</formula>
    </cfRule>
  </conditionalFormatting>
  <conditionalFormatting sqref="H138:H166">
    <cfRule type="expression" priority="835" dxfId="0" stopIfTrue="1">
      <formula>H138&gt;0</formula>
    </cfRule>
  </conditionalFormatting>
  <conditionalFormatting sqref="H170">
    <cfRule type="expression" priority="834" dxfId="0" stopIfTrue="1">
      <formula>H170&gt;0</formula>
    </cfRule>
  </conditionalFormatting>
  <conditionalFormatting sqref="H171:H199">
    <cfRule type="expression" priority="833" dxfId="0" stopIfTrue="1">
      <formula>H171&gt;0</formula>
    </cfRule>
  </conditionalFormatting>
  <conditionalFormatting sqref="H203">
    <cfRule type="expression" priority="832" dxfId="0" stopIfTrue="1">
      <formula>H203&gt;0</formula>
    </cfRule>
  </conditionalFormatting>
  <conditionalFormatting sqref="H204:H232">
    <cfRule type="expression" priority="831" dxfId="0" stopIfTrue="1">
      <formula>H204&gt;0</formula>
    </cfRule>
  </conditionalFormatting>
  <conditionalFormatting sqref="H236">
    <cfRule type="expression" priority="830" dxfId="0" stopIfTrue="1">
      <formula>H236&gt;0</formula>
    </cfRule>
  </conditionalFormatting>
  <conditionalFormatting sqref="H237:H265">
    <cfRule type="expression" priority="829" dxfId="0" stopIfTrue="1">
      <formula>H237&gt;0</formula>
    </cfRule>
  </conditionalFormatting>
  <conditionalFormatting sqref="H269">
    <cfRule type="expression" priority="828" dxfId="0" stopIfTrue="1">
      <formula>H269&gt;0</formula>
    </cfRule>
  </conditionalFormatting>
  <conditionalFormatting sqref="H270:H298">
    <cfRule type="expression" priority="827" dxfId="0" stopIfTrue="1">
      <formula>H270&gt;0</formula>
    </cfRule>
  </conditionalFormatting>
  <conditionalFormatting sqref="H302">
    <cfRule type="expression" priority="826" dxfId="0" stopIfTrue="1">
      <formula>H302&gt;0</formula>
    </cfRule>
  </conditionalFormatting>
  <conditionalFormatting sqref="H303:H331">
    <cfRule type="expression" priority="825" dxfId="0" stopIfTrue="1">
      <formula>H303&gt;0</formula>
    </cfRule>
  </conditionalFormatting>
  <conditionalFormatting sqref="J71">
    <cfRule type="expression" priority="824" dxfId="0" stopIfTrue="1">
      <formula>J71&gt;0</formula>
    </cfRule>
  </conditionalFormatting>
  <conditionalFormatting sqref="J72:J100">
    <cfRule type="expression" priority="823" dxfId="0" stopIfTrue="1">
      <formula>J72&gt;0</formula>
    </cfRule>
  </conditionalFormatting>
  <conditionalFormatting sqref="J104">
    <cfRule type="expression" priority="822" dxfId="0" stopIfTrue="1">
      <formula>J104&gt;0</formula>
    </cfRule>
  </conditionalFormatting>
  <conditionalFormatting sqref="L72">
    <cfRule type="expression" priority="807" dxfId="0" stopIfTrue="1">
      <formula>L72&gt;0</formula>
    </cfRule>
  </conditionalFormatting>
  <conditionalFormatting sqref="L73">
    <cfRule type="expression" priority="806" dxfId="0" stopIfTrue="1">
      <formula>L73&gt;0</formula>
    </cfRule>
  </conditionalFormatting>
  <conditionalFormatting sqref="L74:L100">
    <cfRule type="expression" priority="805" dxfId="0" stopIfTrue="1">
      <formula>L74&gt;0</formula>
    </cfRule>
  </conditionalFormatting>
  <conditionalFormatting sqref="L104">
    <cfRule type="expression" priority="804" dxfId="0" stopIfTrue="1">
      <formula>L104&gt;0</formula>
    </cfRule>
  </conditionalFormatting>
  <conditionalFormatting sqref="L105">
    <cfRule type="expression" priority="803" dxfId="0" stopIfTrue="1">
      <formula>L105&gt;0</formula>
    </cfRule>
  </conditionalFormatting>
  <conditionalFormatting sqref="L106">
    <cfRule type="expression" priority="802" dxfId="0" stopIfTrue="1">
      <formula>L106&gt;0</formula>
    </cfRule>
  </conditionalFormatting>
  <conditionalFormatting sqref="L107:L133">
    <cfRule type="expression" priority="801" dxfId="0" stopIfTrue="1">
      <formula>L107&gt;0</formula>
    </cfRule>
  </conditionalFormatting>
  <conditionalFormatting sqref="L137">
    <cfRule type="expression" priority="800" dxfId="0" stopIfTrue="1">
      <formula>L137&gt;0</formula>
    </cfRule>
  </conditionalFormatting>
  <conditionalFormatting sqref="L138">
    <cfRule type="expression" priority="799" dxfId="0" stopIfTrue="1">
      <formula>L138&gt;0</formula>
    </cfRule>
  </conditionalFormatting>
  <conditionalFormatting sqref="L139">
    <cfRule type="expression" priority="798" dxfId="0" stopIfTrue="1">
      <formula>L139&gt;0</formula>
    </cfRule>
  </conditionalFormatting>
  <conditionalFormatting sqref="L140:L166">
    <cfRule type="expression" priority="797" dxfId="0" stopIfTrue="1">
      <formula>L140&gt;0</formula>
    </cfRule>
  </conditionalFormatting>
  <conditionalFormatting sqref="L170">
    <cfRule type="expression" priority="796" dxfId="0" stopIfTrue="1">
      <formula>L170&gt;0</formula>
    </cfRule>
  </conditionalFormatting>
  <conditionalFormatting sqref="L171">
    <cfRule type="expression" priority="795" dxfId="0" stopIfTrue="1">
      <formula>L171&gt;0</formula>
    </cfRule>
  </conditionalFormatting>
  <conditionalFormatting sqref="L172">
    <cfRule type="expression" priority="794" dxfId="0" stopIfTrue="1">
      <formula>L172&gt;0</formula>
    </cfRule>
  </conditionalFormatting>
  <conditionalFormatting sqref="L173:L199">
    <cfRule type="expression" priority="793" dxfId="0" stopIfTrue="1">
      <formula>L173&gt;0</formula>
    </cfRule>
  </conditionalFormatting>
  <conditionalFormatting sqref="L203">
    <cfRule type="expression" priority="792" dxfId="0" stopIfTrue="1">
      <formula>L203&gt;0</formula>
    </cfRule>
  </conditionalFormatting>
  <conditionalFormatting sqref="L204">
    <cfRule type="expression" priority="791" dxfId="0" stopIfTrue="1">
      <formula>L204&gt;0</formula>
    </cfRule>
  </conditionalFormatting>
  <conditionalFormatting sqref="L205">
    <cfRule type="expression" priority="790" dxfId="0" stopIfTrue="1">
      <formula>L205&gt;0</formula>
    </cfRule>
  </conditionalFormatting>
  <conditionalFormatting sqref="L206:L232">
    <cfRule type="expression" priority="789" dxfId="0" stopIfTrue="1">
      <formula>L206&gt;0</formula>
    </cfRule>
  </conditionalFormatting>
  <conditionalFormatting sqref="L236">
    <cfRule type="expression" priority="788" dxfId="0" stopIfTrue="1">
      <formula>L236&gt;0</formula>
    </cfRule>
  </conditionalFormatting>
  <conditionalFormatting sqref="L237">
    <cfRule type="expression" priority="787" dxfId="0" stopIfTrue="1">
      <formula>L237&gt;0</formula>
    </cfRule>
  </conditionalFormatting>
  <conditionalFormatting sqref="L238">
    <cfRule type="expression" priority="786" dxfId="0" stopIfTrue="1">
      <formula>L238&gt;0</formula>
    </cfRule>
  </conditionalFormatting>
  <conditionalFormatting sqref="L239:L265">
    <cfRule type="expression" priority="785" dxfId="0" stopIfTrue="1">
      <formula>L239&gt;0</formula>
    </cfRule>
  </conditionalFormatting>
  <conditionalFormatting sqref="L269">
    <cfRule type="expression" priority="784" dxfId="0" stopIfTrue="1">
      <formula>L269&gt;0</formula>
    </cfRule>
  </conditionalFormatting>
  <conditionalFormatting sqref="L270">
    <cfRule type="expression" priority="783" dxfId="0" stopIfTrue="1">
      <formula>L270&gt;0</formula>
    </cfRule>
  </conditionalFormatting>
  <conditionalFormatting sqref="L271">
    <cfRule type="expression" priority="782" dxfId="0" stopIfTrue="1">
      <formula>L271&gt;0</formula>
    </cfRule>
  </conditionalFormatting>
  <conditionalFormatting sqref="L272:L298">
    <cfRule type="expression" priority="781" dxfId="0" stopIfTrue="1">
      <formula>L272&gt;0</formula>
    </cfRule>
  </conditionalFormatting>
  <conditionalFormatting sqref="L302">
    <cfRule type="expression" priority="780" dxfId="0" stopIfTrue="1">
      <formula>L302&gt;0</formula>
    </cfRule>
  </conditionalFormatting>
  <conditionalFormatting sqref="L303">
    <cfRule type="expression" priority="779" dxfId="0" stopIfTrue="1">
      <formula>L303&gt;0</formula>
    </cfRule>
  </conditionalFormatting>
  <conditionalFormatting sqref="L304">
    <cfRule type="expression" priority="778" dxfId="0" stopIfTrue="1">
      <formula>L304&gt;0</formula>
    </cfRule>
  </conditionalFormatting>
  <conditionalFormatting sqref="L305:L331">
    <cfRule type="expression" priority="777" dxfId="0" stopIfTrue="1">
      <formula>L305&gt;0</formula>
    </cfRule>
  </conditionalFormatting>
  <conditionalFormatting sqref="N71">
    <cfRule type="expression" priority="776" dxfId="0" stopIfTrue="1">
      <formula>N71&gt;0</formula>
    </cfRule>
  </conditionalFormatting>
  <conditionalFormatting sqref="N72:N100">
    <cfRule type="expression" priority="775" dxfId="0" stopIfTrue="1">
      <formula>N72&gt;0</formula>
    </cfRule>
  </conditionalFormatting>
  <conditionalFormatting sqref="N104">
    <cfRule type="expression" priority="774" dxfId="0" stopIfTrue="1">
      <formula>N104&gt;0</formula>
    </cfRule>
  </conditionalFormatting>
  <conditionalFormatting sqref="N105:N133">
    <cfRule type="expression" priority="773" dxfId="0" stopIfTrue="1">
      <formula>N105&gt;0</formula>
    </cfRule>
  </conditionalFormatting>
  <conditionalFormatting sqref="N137">
    <cfRule type="expression" priority="772" dxfId="0" stopIfTrue="1">
      <formula>N137&gt;0</formula>
    </cfRule>
  </conditionalFormatting>
  <conditionalFormatting sqref="N138:N166">
    <cfRule type="expression" priority="771" dxfId="0" stopIfTrue="1">
      <formula>N138&gt;0</formula>
    </cfRule>
  </conditionalFormatting>
  <conditionalFormatting sqref="N170">
    <cfRule type="expression" priority="770" dxfId="0" stopIfTrue="1">
      <formula>N170&gt;0</formula>
    </cfRule>
  </conditionalFormatting>
  <conditionalFormatting sqref="N171:N199">
    <cfRule type="expression" priority="769" dxfId="0" stopIfTrue="1">
      <formula>N171&gt;0</formula>
    </cfRule>
  </conditionalFormatting>
  <conditionalFormatting sqref="N203">
    <cfRule type="expression" priority="768" dxfId="0" stopIfTrue="1">
      <formula>N203&gt;0</formula>
    </cfRule>
  </conditionalFormatting>
  <conditionalFormatting sqref="N204:N232">
    <cfRule type="expression" priority="767" dxfId="0" stopIfTrue="1">
      <formula>N204&gt;0</formula>
    </cfRule>
  </conditionalFormatting>
  <conditionalFormatting sqref="N236">
    <cfRule type="expression" priority="766" dxfId="0" stopIfTrue="1">
      <formula>N236&gt;0</formula>
    </cfRule>
  </conditionalFormatting>
  <conditionalFormatting sqref="N237:N265">
    <cfRule type="expression" priority="765" dxfId="0" stopIfTrue="1">
      <formula>N237&gt;0</formula>
    </cfRule>
  </conditionalFormatting>
  <conditionalFormatting sqref="N269">
    <cfRule type="expression" priority="764" dxfId="0" stopIfTrue="1">
      <formula>N269&gt;0</formula>
    </cfRule>
  </conditionalFormatting>
  <conditionalFormatting sqref="N270:N298">
    <cfRule type="expression" priority="763" dxfId="0" stopIfTrue="1">
      <formula>N270&gt;0</formula>
    </cfRule>
  </conditionalFormatting>
  <conditionalFormatting sqref="N302">
    <cfRule type="expression" priority="762" dxfId="0" stopIfTrue="1">
      <formula>N302&gt;0</formula>
    </cfRule>
  </conditionalFormatting>
  <conditionalFormatting sqref="N303:N331">
    <cfRule type="expression" priority="761" dxfId="0" stopIfTrue="1">
      <formula>N303&gt;0</formula>
    </cfRule>
  </conditionalFormatting>
  <conditionalFormatting sqref="P71">
    <cfRule type="expression" priority="760" dxfId="0" stopIfTrue="1">
      <formula>P71&gt;0</formula>
    </cfRule>
  </conditionalFormatting>
  <conditionalFormatting sqref="P84 P86 P88 P90 P92 P94 P96 P98 P100 P72:P82">
    <cfRule type="expression" priority="759" dxfId="0" stopIfTrue="1">
      <formula>P72&gt;0</formula>
    </cfRule>
  </conditionalFormatting>
  <conditionalFormatting sqref="P73 P75 P77 P79 P81 P83 P85 P87 P89 P91 P93 P95 P97 P99">
    <cfRule type="expression" priority="758" dxfId="0" stopIfTrue="1">
      <formula>P73&gt;0</formula>
    </cfRule>
  </conditionalFormatting>
  <conditionalFormatting sqref="P104">
    <cfRule type="expression" priority="757" dxfId="0" stopIfTrue="1">
      <formula>P104&gt;0</formula>
    </cfRule>
  </conditionalFormatting>
  <conditionalFormatting sqref="P105 P107 P109 P111 P113 P115 P117 P119 P121 P123 P125 P127 P129 P131 P133">
    <cfRule type="expression" priority="756" dxfId="0" stopIfTrue="1">
      <formula>P105&gt;0</formula>
    </cfRule>
  </conditionalFormatting>
  <conditionalFormatting sqref="P106 P108 P110 P112 P114 P116 P118 P120 P122 P124 P126 P128 P130 P132">
    <cfRule type="expression" priority="755" dxfId="0" stopIfTrue="1">
      <formula>P106&gt;0</formula>
    </cfRule>
  </conditionalFormatting>
  <conditionalFormatting sqref="P137">
    <cfRule type="expression" priority="754" dxfId="0" stopIfTrue="1">
      <formula>P137&gt;0</formula>
    </cfRule>
  </conditionalFormatting>
  <conditionalFormatting sqref="P150 P152 P154 P156 P158 P160 P162 P164 P166 P138:P148">
    <cfRule type="expression" priority="753" dxfId="0" stopIfTrue="1">
      <formula>P138&gt;0</formula>
    </cfRule>
  </conditionalFormatting>
  <conditionalFormatting sqref="P139 P141 P143 P145 P147 P149 P151 P153 P155 P157 P159 P161 P163 P165">
    <cfRule type="expression" priority="752" dxfId="0" stopIfTrue="1">
      <formula>P139&gt;0</formula>
    </cfRule>
  </conditionalFormatting>
  <conditionalFormatting sqref="P170">
    <cfRule type="expression" priority="751" dxfId="0" stopIfTrue="1">
      <formula>P170&gt;0</formula>
    </cfRule>
  </conditionalFormatting>
  <conditionalFormatting sqref="P171 P173 P175 P177 P179 P181 P183 P185 P187 P189 P191 P193 P195 P197 P199">
    <cfRule type="expression" priority="750" dxfId="0" stopIfTrue="1">
      <formula>P171&gt;0</formula>
    </cfRule>
  </conditionalFormatting>
  <conditionalFormatting sqref="P172 P174 P176 P178 P180 P182 P184 P186 P188 P190 P192 P194 P196 P198">
    <cfRule type="expression" priority="749" dxfId="0" stopIfTrue="1">
      <formula>P172&gt;0</formula>
    </cfRule>
  </conditionalFormatting>
  <conditionalFormatting sqref="P203">
    <cfRule type="expression" priority="748" dxfId="0" stopIfTrue="1">
      <formula>P203&gt;0</formula>
    </cfRule>
  </conditionalFormatting>
  <conditionalFormatting sqref="P204 P206 P208 P210 P212 P214 P216 P218 P220 P222 P224 P226 P228 P230 P232">
    <cfRule type="expression" priority="747" dxfId="0" stopIfTrue="1">
      <formula>P204&gt;0</formula>
    </cfRule>
  </conditionalFormatting>
  <conditionalFormatting sqref="P205 P207 P209 P211 P213 P215 P217 P219 P221 P223 P225 P227 P229 P231">
    <cfRule type="expression" priority="746" dxfId="0" stopIfTrue="1">
      <formula>P205&gt;0</formula>
    </cfRule>
  </conditionalFormatting>
  <conditionalFormatting sqref="P236">
    <cfRule type="expression" priority="745" dxfId="0" stopIfTrue="1">
      <formula>P236&gt;0</formula>
    </cfRule>
  </conditionalFormatting>
  <conditionalFormatting sqref="P237 P245 P247 P249 P251 P253 P255 P257 P259 P261 P263 P265 P239:P243">
    <cfRule type="expression" priority="744" dxfId="0" stopIfTrue="1">
      <formula>P237&gt;0</formula>
    </cfRule>
  </conditionalFormatting>
  <conditionalFormatting sqref="P238 P240 P242 P244 P246 P248 P250 P252 P254 P256 P258 P260 P262 P264">
    <cfRule type="expression" priority="743" dxfId="0" stopIfTrue="1">
      <formula>P238&gt;0</formula>
    </cfRule>
  </conditionalFormatting>
  <conditionalFormatting sqref="P269">
    <cfRule type="expression" priority="742" dxfId="0" stopIfTrue="1">
      <formula>P269&gt;0</formula>
    </cfRule>
  </conditionalFormatting>
  <conditionalFormatting sqref="P270 P272 P274 P276 P278 P280 P282 P284 P286 P288 P290 P292 P294 P296 P298">
    <cfRule type="expression" priority="741" dxfId="0" stopIfTrue="1">
      <formula>P270&gt;0</formula>
    </cfRule>
  </conditionalFormatting>
  <conditionalFormatting sqref="P271 P273 P275 P277 P279 P281 P283 P285 P287 P289 P291 P293 P295 P297">
    <cfRule type="expression" priority="740" dxfId="0" stopIfTrue="1">
      <formula>P271&gt;0</formula>
    </cfRule>
  </conditionalFormatting>
  <conditionalFormatting sqref="P302">
    <cfRule type="expression" priority="739" dxfId="0" stopIfTrue="1">
      <formula>P302&gt;0</formula>
    </cfRule>
  </conditionalFormatting>
  <conditionalFormatting sqref="P303 P305 P307 P309 P311 P313 P315 P317 P319 P321 P323 P325 P327 P329 P331">
    <cfRule type="expression" priority="738" dxfId="0" stopIfTrue="1">
      <formula>P303&gt;0</formula>
    </cfRule>
  </conditionalFormatting>
  <conditionalFormatting sqref="P304 P306 P308 P310 P312 P314 P316 P318 P320 P322 P324 P326 P328 P330">
    <cfRule type="expression" priority="737" dxfId="0" stopIfTrue="1">
      <formula>P304&gt;0</formula>
    </cfRule>
  </conditionalFormatting>
  <conditionalFormatting sqref="R38">
    <cfRule type="expression" priority="736" dxfId="0" stopIfTrue="1">
      <formula>R38&gt;0</formula>
    </cfRule>
  </conditionalFormatting>
  <conditionalFormatting sqref="R39">
    <cfRule type="expression" priority="735" dxfId="0" stopIfTrue="1">
      <formula>R39&gt;0</formula>
    </cfRule>
  </conditionalFormatting>
  <conditionalFormatting sqref="R40">
    <cfRule type="expression" priority="734" dxfId="0" stopIfTrue="1">
      <formula>R40&gt;0</formula>
    </cfRule>
  </conditionalFormatting>
  <conditionalFormatting sqref="R41">
    <cfRule type="expression" priority="733" dxfId="0" stopIfTrue="1">
      <formula>R41&gt;0</formula>
    </cfRule>
  </conditionalFormatting>
  <conditionalFormatting sqref="R42">
    <cfRule type="expression" priority="732" dxfId="0" stopIfTrue="1">
      <formula>R42&gt;0</formula>
    </cfRule>
  </conditionalFormatting>
  <conditionalFormatting sqref="R43">
    <cfRule type="expression" priority="731" dxfId="0" stopIfTrue="1">
      <formula>R43&gt;0</formula>
    </cfRule>
  </conditionalFormatting>
  <conditionalFormatting sqref="R44">
    <cfRule type="expression" priority="730" dxfId="0" stopIfTrue="1">
      <formula>R44&gt;0</formula>
    </cfRule>
  </conditionalFormatting>
  <conditionalFormatting sqref="R45">
    <cfRule type="expression" priority="729" dxfId="0" stopIfTrue="1">
      <formula>R45&gt;0</formula>
    </cfRule>
  </conditionalFormatting>
  <conditionalFormatting sqref="R46">
    <cfRule type="expression" priority="728" dxfId="0" stopIfTrue="1">
      <formula>R46&gt;0</formula>
    </cfRule>
  </conditionalFormatting>
  <conditionalFormatting sqref="R47">
    <cfRule type="expression" priority="727" dxfId="0" stopIfTrue="1">
      <formula>R47&gt;0</formula>
    </cfRule>
  </conditionalFormatting>
  <conditionalFormatting sqref="R48">
    <cfRule type="expression" priority="726" dxfId="0" stopIfTrue="1">
      <formula>R48&gt;0</formula>
    </cfRule>
  </conditionalFormatting>
  <conditionalFormatting sqref="R49">
    <cfRule type="expression" priority="725" dxfId="0" stopIfTrue="1">
      <formula>R49&gt;0</formula>
    </cfRule>
  </conditionalFormatting>
  <conditionalFormatting sqref="R50">
    <cfRule type="expression" priority="724" dxfId="0" stopIfTrue="1">
      <formula>R50&gt;0</formula>
    </cfRule>
  </conditionalFormatting>
  <conditionalFormatting sqref="R51:R67">
    <cfRule type="expression" priority="723" dxfId="0" stopIfTrue="1">
      <formula>R51&gt;0</formula>
    </cfRule>
  </conditionalFormatting>
  <conditionalFormatting sqref="T211">
    <cfRule type="expression" priority="546" dxfId="0" stopIfTrue="1">
      <formula>T211&gt;0</formula>
    </cfRule>
  </conditionalFormatting>
  <conditionalFormatting sqref="T212">
    <cfRule type="expression" priority="545" dxfId="0" stopIfTrue="1">
      <formula>T212&gt;0</formula>
    </cfRule>
  </conditionalFormatting>
  <conditionalFormatting sqref="T213">
    <cfRule type="expression" priority="544" dxfId="0" stopIfTrue="1">
      <formula>T213&gt;0</formula>
    </cfRule>
  </conditionalFormatting>
  <conditionalFormatting sqref="T214">
    <cfRule type="expression" priority="543" dxfId="0" stopIfTrue="1">
      <formula>T214&gt;0</formula>
    </cfRule>
  </conditionalFormatting>
  <conditionalFormatting sqref="T215">
    <cfRule type="expression" priority="542" dxfId="0" stopIfTrue="1">
      <formula>T215&gt;0</formula>
    </cfRule>
  </conditionalFormatting>
  <conditionalFormatting sqref="T216:T232">
    <cfRule type="expression" priority="541" dxfId="0" stopIfTrue="1">
      <formula>T216&gt;0</formula>
    </cfRule>
  </conditionalFormatting>
  <conditionalFormatting sqref="T236">
    <cfRule type="expression" priority="540" dxfId="0" stopIfTrue="1">
      <formula>T236&gt;0</formula>
    </cfRule>
  </conditionalFormatting>
  <conditionalFormatting sqref="T237">
    <cfRule type="expression" priority="539" dxfId="0" stopIfTrue="1">
      <formula>T237&gt;0</formula>
    </cfRule>
  </conditionalFormatting>
  <conditionalFormatting sqref="T238">
    <cfRule type="expression" priority="538" dxfId="0" stopIfTrue="1">
      <formula>T238&gt;0</formula>
    </cfRule>
  </conditionalFormatting>
  <conditionalFormatting sqref="T239">
    <cfRule type="expression" priority="537" dxfId="0" stopIfTrue="1">
      <formula>T239&gt;0</formula>
    </cfRule>
  </conditionalFormatting>
  <conditionalFormatting sqref="T240">
    <cfRule type="expression" priority="536" dxfId="0" stopIfTrue="1">
      <formula>T240&gt;0</formula>
    </cfRule>
  </conditionalFormatting>
  <conditionalFormatting sqref="T241">
    <cfRule type="expression" priority="535" dxfId="0" stopIfTrue="1">
      <formula>T241&gt;0</formula>
    </cfRule>
  </conditionalFormatting>
  <conditionalFormatting sqref="T242">
    <cfRule type="expression" priority="534" dxfId="0" stopIfTrue="1">
      <formula>T242&gt;0</formula>
    </cfRule>
  </conditionalFormatting>
  <conditionalFormatting sqref="T243">
    <cfRule type="expression" priority="533" dxfId="0" stopIfTrue="1">
      <formula>T243&gt;0</formula>
    </cfRule>
  </conditionalFormatting>
  <conditionalFormatting sqref="T71">
    <cfRule type="expression" priority="610" dxfId="0" stopIfTrue="1">
      <formula>T71&gt;0</formula>
    </cfRule>
  </conditionalFormatting>
  <conditionalFormatting sqref="T72">
    <cfRule type="expression" priority="609" dxfId="0" stopIfTrue="1">
      <formula>T72&gt;0</formula>
    </cfRule>
  </conditionalFormatting>
  <conditionalFormatting sqref="T73">
    <cfRule type="expression" priority="608" dxfId="0" stopIfTrue="1">
      <formula>T73&gt;0</formula>
    </cfRule>
  </conditionalFormatting>
  <conditionalFormatting sqref="T74">
    <cfRule type="expression" priority="607" dxfId="0" stopIfTrue="1">
      <formula>T74&gt;0</formula>
    </cfRule>
  </conditionalFormatting>
  <conditionalFormatting sqref="T75">
    <cfRule type="expression" priority="606" dxfId="0" stopIfTrue="1">
      <formula>T75&gt;0</formula>
    </cfRule>
  </conditionalFormatting>
  <conditionalFormatting sqref="T76">
    <cfRule type="expression" priority="605" dxfId="0" stopIfTrue="1">
      <formula>T76&gt;0</formula>
    </cfRule>
  </conditionalFormatting>
  <conditionalFormatting sqref="T77">
    <cfRule type="expression" priority="604" dxfId="0" stopIfTrue="1">
      <formula>T77&gt;0</formula>
    </cfRule>
  </conditionalFormatting>
  <conditionalFormatting sqref="T78">
    <cfRule type="expression" priority="603" dxfId="0" stopIfTrue="1">
      <formula>T78&gt;0</formula>
    </cfRule>
  </conditionalFormatting>
  <conditionalFormatting sqref="T79">
    <cfRule type="expression" priority="602" dxfId="0" stopIfTrue="1">
      <formula>T79&gt;0</formula>
    </cfRule>
  </conditionalFormatting>
  <conditionalFormatting sqref="T80">
    <cfRule type="expression" priority="601" dxfId="0" stopIfTrue="1">
      <formula>T80&gt;0</formula>
    </cfRule>
  </conditionalFormatting>
  <conditionalFormatting sqref="T81">
    <cfRule type="expression" priority="600" dxfId="0" stopIfTrue="1">
      <formula>T81&gt;0</formula>
    </cfRule>
  </conditionalFormatting>
  <conditionalFormatting sqref="T82">
    <cfRule type="expression" priority="599" dxfId="0" stopIfTrue="1">
      <formula>T82&gt;0</formula>
    </cfRule>
  </conditionalFormatting>
  <conditionalFormatting sqref="T83">
    <cfRule type="expression" priority="598" dxfId="0" stopIfTrue="1">
      <formula>T83&gt;0</formula>
    </cfRule>
  </conditionalFormatting>
  <conditionalFormatting sqref="T84:T100">
    <cfRule type="expression" priority="597" dxfId="0" stopIfTrue="1">
      <formula>T84&gt;0</formula>
    </cfRule>
  </conditionalFormatting>
  <conditionalFormatting sqref="T104">
    <cfRule type="expression" priority="596" dxfId="0" stopIfTrue="1">
      <formula>T104&gt;0</formula>
    </cfRule>
  </conditionalFormatting>
  <conditionalFormatting sqref="T105">
    <cfRule type="expression" priority="595" dxfId="0" stopIfTrue="1">
      <formula>T105&gt;0</formula>
    </cfRule>
  </conditionalFormatting>
  <conditionalFormatting sqref="T106">
    <cfRule type="expression" priority="594" dxfId="0" stopIfTrue="1">
      <formula>T106&gt;0</formula>
    </cfRule>
  </conditionalFormatting>
  <conditionalFormatting sqref="T107">
    <cfRule type="expression" priority="593" dxfId="0" stopIfTrue="1">
      <formula>T107&gt;0</formula>
    </cfRule>
  </conditionalFormatting>
  <conditionalFormatting sqref="T108">
    <cfRule type="expression" priority="592" dxfId="0" stopIfTrue="1">
      <formula>T108&gt;0</formula>
    </cfRule>
  </conditionalFormatting>
  <conditionalFormatting sqref="T109">
    <cfRule type="expression" priority="591" dxfId="0" stopIfTrue="1">
      <formula>T109&gt;0</formula>
    </cfRule>
  </conditionalFormatting>
  <conditionalFormatting sqref="T110">
    <cfRule type="expression" priority="590" dxfId="0" stopIfTrue="1">
      <formula>T110&gt;0</formula>
    </cfRule>
  </conditionalFormatting>
  <conditionalFormatting sqref="T111">
    <cfRule type="expression" priority="589" dxfId="0" stopIfTrue="1">
      <formula>T111&gt;0</formula>
    </cfRule>
  </conditionalFormatting>
  <conditionalFormatting sqref="T112">
    <cfRule type="expression" priority="588" dxfId="0" stopIfTrue="1">
      <formula>T112&gt;0</formula>
    </cfRule>
  </conditionalFormatting>
  <conditionalFormatting sqref="T113">
    <cfRule type="expression" priority="587" dxfId="0" stopIfTrue="1">
      <formula>T113&gt;0</formula>
    </cfRule>
  </conditionalFormatting>
  <conditionalFormatting sqref="T114">
    <cfRule type="expression" priority="586" dxfId="0" stopIfTrue="1">
      <formula>T114&gt;0</formula>
    </cfRule>
  </conditionalFormatting>
  <conditionalFormatting sqref="T115">
    <cfRule type="expression" priority="585" dxfId="0" stopIfTrue="1">
      <formula>T115&gt;0</formula>
    </cfRule>
  </conditionalFormatting>
  <conditionalFormatting sqref="T116">
    <cfRule type="expression" priority="584" dxfId="0" stopIfTrue="1">
      <formula>T116&gt;0</formula>
    </cfRule>
  </conditionalFormatting>
  <conditionalFormatting sqref="T117:T133">
    <cfRule type="expression" priority="583" dxfId="0" stopIfTrue="1">
      <formula>T117&gt;0</formula>
    </cfRule>
  </conditionalFormatting>
  <conditionalFormatting sqref="T137">
    <cfRule type="expression" priority="582" dxfId="0" stopIfTrue="1">
      <formula>T137&gt;0</formula>
    </cfRule>
  </conditionalFormatting>
  <conditionalFormatting sqref="T138">
    <cfRule type="expression" priority="581" dxfId="0" stopIfTrue="1">
      <formula>T138&gt;0</formula>
    </cfRule>
  </conditionalFormatting>
  <conditionalFormatting sqref="T139">
    <cfRule type="expression" priority="580" dxfId="0" stopIfTrue="1">
      <formula>T139&gt;0</formula>
    </cfRule>
  </conditionalFormatting>
  <conditionalFormatting sqref="T140">
    <cfRule type="expression" priority="579" dxfId="0" stopIfTrue="1">
      <formula>T140&gt;0</formula>
    </cfRule>
  </conditionalFormatting>
  <conditionalFormatting sqref="T141">
    <cfRule type="expression" priority="578" dxfId="0" stopIfTrue="1">
      <formula>T141&gt;0</formula>
    </cfRule>
  </conditionalFormatting>
  <conditionalFormatting sqref="T142">
    <cfRule type="expression" priority="577" dxfId="0" stopIfTrue="1">
      <formula>T142&gt;0</formula>
    </cfRule>
  </conditionalFormatting>
  <conditionalFormatting sqref="T143">
    <cfRule type="expression" priority="576" dxfId="0" stopIfTrue="1">
      <formula>T143&gt;0</formula>
    </cfRule>
  </conditionalFormatting>
  <conditionalFormatting sqref="T144">
    <cfRule type="expression" priority="575" dxfId="0" stopIfTrue="1">
      <formula>T144&gt;0</formula>
    </cfRule>
  </conditionalFormatting>
  <conditionalFormatting sqref="T145">
    <cfRule type="expression" priority="574" dxfId="0" stopIfTrue="1">
      <formula>T145&gt;0</formula>
    </cfRule>
  </conditionalFormatting>
  <conditionalFormatting sqref="T146">
    <cfRule type="expression" priority="573" dxfId="0" stopIfTrue="1">
      <formula>T146&gt;0</formula>
    </cfRule>
  </conditionalFormatting>
  <conditionalFormatting sqref="T147">
    <cfRule type="expression" priority="572" dxfId="0" stopIfTrue="1">
      <formula>T147&gt;0</formula>
    </cfRule>
  </conditionalFormatting>
  <conditionalFormatting sqref="T148">
    <cfRule type="expression" priority="571" dxfId="0" stopIfTrue="1">
      <formula>T148&gt;0</formula>
    </cfRule>
  </conditionalFormatting>
  <conditionalFormatting sqref="T149">
    <cfRule type="expression" priority="570" dxfId="0" stopIfTrue="1">
      <formula>T149&gt;0</formula>
    </cfRule>
  </conditionalFormatting>
  <conditionalFormatting sqref="T150:T166">
    <cfRule type="expression" priority="569" dxfId="0" stopIfTrue="1">
      <formula>T150&gt;0</formula>
    </cfRule>
  </conditionalFormatting>
  <conditionalFormatting sqref="T170">
    <cfRule type="expression" priority="568" dxfId="0" stopIfTrue="1">
      <formula>T170&gt;0</formula>
    </cfRule>
  </conditionalFormatting>
  <conditionalFormatting sqref="T171">
    <cfRule type="expression" priority="567" dxfId="0" stopIfTrue="1">
      <formula>T171&gt;0</formula>
    </cfRule>
  </conditionalFormatting>
  <conditionalFormatting sqref="T172">
    <cfRule type="expression" priority="566" dxfId="0" stopIfTrue="1">
      <formula>T172&gt;0</formula>
    </cfRule>
  </conditionalFormatting>
  <conditionalFormatting sqref="T173">
    <cfRule type="expression" priority="565" dxfId="0" stopIfTrue="1">
      <formula>T173&gt;0</formula>
    </cfRule>
  </conditionalFormatting>
  <conditionalFormatting sqref="T174">
    <cfRule type="expression" priority="564" dxfId="0" stopIfTrue="1">
      <formula>T174&gt;0</formula>
    </cfRule>
  </conditionalFormatting>
  <conditionalFormatting sqref="T175">
    <cfRule type="expression" priority="563" dxfId="0" stopIfTrue="1">
      <formula>T175&gt;0</formula>
    </cfRule>
  </conditionalFormatting>
  <conditionalFormatting sqref="T176">
    <cfRule type="expression" priority="562" dxfId="0" stopIfTrue="1">
      <formula>T176&gt;0</formula>
    </cfRule>
  </conditionalFormatting>
  <conditionalFormatting sqref="T177">
    <cfRule type="expression" priority="561" dxfId="0" stopIfTrue="1">
      <formula>T177&gt;0</formula>
    </cfRule>
  </conditionalFormatting>
  <conditionalFormatting sqref="T178">
    <cfRule type="expression" priority="560" dxfId="0" stopIfTrue="1">
      <formula>T178&gt;0</formula>
    </cfRule>
  </conditionalFormatting>
  <conditionalFormatting sqref="T179">
    <cfRule type="expression" priority="559" dxfId="0" stopIfTrue="1">
      <formula>T179&gt;0</formula>
    </cfRule>
  </conditionalFormatting>
  <conditionalFormatting sqref="T180">
    <cfRule type="expression" priority="558" dxfId="0" stopIfTrue="1">
      <formula>T180&gt;0</formula>
    </cfRule>
  </conditionalFormatting>
  <conditionalFormatting sqref="T181">
    <cfRule type="expression" priority="557" dxfId="0" stopIfTrue="1">
      <formula>T181&gt;0</formula>
    </cfRule>
  </conditionalFormatting>
  <conditionalFormatting sqref="T182">
    <cfRule type="expression" priority="556" dxfId="0" stopIfTrue="1">
      <formula>T182&gt;0</formula>
    </cfRule>
  </conditionalFormatting>
  <conditionalFormatting sqref="T183:T199">
    <cfRule type="expression" priority="555" dxfId="0" stopIfTrue="1">
      <formula>T183&gt;0</formula>
    </cfRule>
  </conditionalFormatting>
  <conditionalFormatting sqref="T203">
    <cfRule type="expression" priority="554" dxfId="0" stopIfTrue="1">
      <formula>T203&gt;0</formula>
    </cfRule>
  </conditionalFormatting>
  <conditionalFormatting sqref="T204">
    <cfRule type="expression" priority="553" dxfId="0" stopIfTrue="1">
      <formula>T204&gt;0</formula>
    </cfRule>
  </conditionalFormatting>
  <conditionalFormatting sqref="T205">
    <cfRule type="expression" priority="552" dxfId="0" stopIfTrue="1">
      <formula>T205&gt;0</formula>
    </cfRule>
  </conditionalFormatting>
  <conditionalFormatting sqref="T206">
    <cfRule type="expression" priority="551" dxfId="0" stopIfTrue="1">
      <formula>T206&gt;0</formula>
    </cfRule>
  </conditionalFormatting>
  <conditionalFormatting sqref="T207">
    <cfRule type="expression" priority="550" dxfId="0" stopIfTrue="1">
      <formula>T207&gt;0</formula>
    </cfRule>
  </conditionalFormatting>
  <conditionalFormatting sqref="T208">
    <cfRule type="expression" priority="549" dxfId="0" stopIfTrue="1">
      <formula>T208&gt;0</formula>
    </cfRule>
  </conditionalFormatting>
  <conditionalFormatting sqref="T209">
    <cfRule type="expression" priority="548" dxfId="0" stopIfTrue="1">
      <formula>T209&gt;0</formula>
    </cfRule>
  </conditionalFormatting>
  <conditionalFormatting sqref="T210">
    <cfRule type="expression" priority="547" dxfId="0" stopIfTrue="1">
      <formula>T210&gt;0</formula>
    </cfRule>
  </conditionalFormatting>
  <conditionalFormatting sqref="T244">
    <cfRule type="expression" priority="532" dxfId="0" stopIfTrue="1">
      <formula>T244&gt;0</formula>
    </cfRule>
  </conditionalFormatting>
  <conditionalFormatting sqref="T245">
    <cfRule type="expression" priority="531" dxfId="0" stopIfTrue="1">
      <formula>T245&gt;0</formula>
    </cfRule>
  </conditionalFormatting>
  <conditionalFormatting sqref="T246">
    <cfRule type="expression" priority="530" dxfId="0" stopIfTrue="1">
      <formula>T246&gt;0</formula>
    </cfRule>
  </conditionalFormatting>
  <conditionalFormatting sqref="T247">
    <cfRule type="expression" priority="529" dxfId="0" stopIfTrue="1">
      <formula>T247&gt;0</formula>
    </cfRule>
  </conditionalFormatting>
  <conditionalFormatting sqref="T248">
    <cfRule type="expression" priority="528" dxfId="0" stopIfTrue="1">
      <formula>T248&gt;0</formula>
    </cfRule>
  </conditionalFormatting>
  <conditionalFormatting sqref="T249:T265">
    <cfRule type="expression" priority="527" dxfId="0" stopIfTrue="1">
      <formula>T249&gt;0</formula>
    </cfRule>
  </conditionalFormatting>
  <conditionalFormatting sqref="T269">
    <cfRule type="expression" priority="526" dxfId="0" stopIfTrue="1">
      <formula>T269&gt;0</formula>
    </cfRule>
  </conditionalFormatting>
  <conditionalFormatting sqref="T270">
    <cfRule type="expression" priority="525" dxfId="0" stopIfTrue="1">
      <formula>T270&gt;0</formula>
    </cfRule>
  </conditionalFormatting>
  <conditionalFormatting sqref="T271">
    <cfRule type="expression" priority="524" dxfId="0" stopIfTrue="1">
      <formula>T271&gt;0</formula>
    </cfRule>
  </conditionalFormatting>
  <conditionalFormatting sqref="T272">
    <cfRule type="expression" priority="523" dxfId="0" stopIfTrue="1">
      <formula>T272&gt;0</formula>
    </cfRule>
  </conditionalFormatting>
  <conditionalFormatting sqref="T273">
    <cfRule type="expression" priority="522" dxfId="0" stopIfTrue="1">
      <formula>T273&gt;0</formula>
    </cfRule>
  </conditionalFormatting>
  <conditionalFormatting sqref="T274">
    <cfRule type="expression" priority="521" dxfId="0" stopIfTrue="1">
      <formula>T274&gt;0</formula>
    </cfRule>
  </conditionalFormatting>
  <conditionalFormatting sqref="T275">
    <cfRule type="expression" priority="520" dxfId="0" stopIfTrue="1">
      <formula>T275&gt;0</formula>
    </cfRule>
  </conditionalFormatting>
  <conditionalFormatting sqref="T276">
    <cfRule type="expression" priority="519" dxfId="0" stopIfTrue="1">
      <formula>T276&gt;0</formula>
    </cfRule>
  </conditionalFormatting>
  <conditionalFormatting sqref="T277">
    <cfRule type="expression" priority="518" dxfId="0" stopIfTrue="1">
      <formula>T277&gt;0</formula>
    </cfRule>
  </conditionalFormatting>
  <conditionalFormatting sqref="T278">
    <cfRule type="expression" priority="517" dxfId="0" stopIfTrue="1">
      <formula>T278&gt;0</formula>
    </cfRule>
  </conditionalFormatting>
  <conditionalFormatting sqref="T279">
    <cfRule type="expression" priority="516" dxfId="0" stopIfTrue="1">
      <formula>T279&gt;0</formula>
    </cfRule>
  </conditionalFormatting>
  <conditionalFormatting sqref="T280">
    <cfRule type="expression" priority="515" dxfId="0" stopIfTrue="1">
      <formula>T280&gt;0</formula>
    </cfRule>
  </conditionalFormatting>
  <conditionalFormatting sqref="T281">
    <cfRule type="expression" priority="514" dxfId="0" stopIfTrue="1">
      <formula>T281&gt;0</formula>
    </cfRule>
  </conditionalFormatting>
  <conditionalFormatting sqref="T282:T298">
    <cfRule type="expression" priority="513" dxfId="0" stopIfTrue="1">
      <formula>T282&gt;0</formula>
    </cfRule>
  </conditionalFormatting>
  <conditionalFormatting sqref="T302">
    <cfRule type="expression" priority="512" dxfId="0" stopIfTrue="1">
      <formula>T302&gt;0</formula>
    </cfRule>
  </conditionalFormatting>
  <conditionalFormatting sqref="T303">
    <cfRule type="expression" priority="511" dxfId="0" stopIfTrue="1">
      <formula>T303&gt;0</formula>
    </cfRule>
  </conditionalFormatting>
  <conditionalFormatting sqref="T304">
    <cfRule type="expression" priority="510" dxfId="0" stopIfTrue="1">
      <formula>T304&gt;0</formula>
    </cfRule>
  </conditionalFormatting>
  <conditionalFormatting sqref="T305">
    <cfRule type="expression" priority="509" dxfId="0" stopIfTrue="1">
      <formula>T305&gt;0</formula>
    </cfRule>
  </conditionalFormatting>
  <conditionalFormatting sqref="T306">
    <cfRule type="expression" priority="508" dxfId="0" stopIfTrue="1">
      <formula>T306&gt;0</formula>
    </cfRule>
  </conditionalFormatting>
  <conditionalFormatting sqref="T307">
    <cfRule type="expression" priority="507" dxfId="0" stopIfTrue="1">
      <formula>T307&gt;0</formula>
    </cfRule>
  </conditionalFormatting>
  <conditionalFormatting sqref="T308">
    <cfRule type="expression" priority="506" dxfId="0" stopIfTrue="1">
      <formula>T308&gt;0</formula>
    </cfRule>
  </conditionalFormatting>
  <conditionalFormatting sqref="T309">
    <cfRule type="expression" priority="505" dxfId="0" stopIfTrue="1">
      <formula>T309&gt;0</formula>
    </cfRule>
  </conditionalFormatting>
  <conditionalFormatting sqref="T310">
    <cfRule type="expression" priority="504" dxfId="0" stopIfTrue="1">
      <formula>T310&gt;0</formula>
    </cfRule>
  </conditionalFormatting>
  <conditionalFormatting sqref="T311">
    <cfRule type="expression" priority="503" dxfId="0" stopIfTrue="1">
      <formula>T311&gt;0</formula>
    </cfRule>
  </conditionalFormatting>
  <conditionalFormatting sqref="T312">
    <cfRule type="expression" priority="502" dxfId="0" stopIfTrue="1">
      <formula>T312&gt;0</formula>
    </cfRule>
  </conditionalFormatting>
  <conditionalFormatting sqref="T313">
    <cfRule type="expression" priority="501" dxfId="0" stopIfTrue="1">
      <formula>T313&gt;0</formula>
    </cfRule>
  </conditionalFormatting>
  <conditionalFormatting sqref="T314">
    <cfRule type="expression" priority="500" dxfId="0" stopIfTrue="1">
      <formula>T314&gt;0</formula>
    </cfRule>
  </conditionalFormatting>
  <conditionalFormatting sqref="T315:T331">
    <cfRule type="expression" priority="499" dxfId="0" stopIfTrue="1">
      <formula>T315&gt;0</formula>
    </cfRule>
  </conditionalFormatting>
  <conditionalFormatting sqref="R71">
    <cfRule type="expression" priority="498" dxfId="0" stopIfTrue="1">
      <formula>R71&gt;0</formula>
    </cfRule>
  </conditionalFormatting>
  <conditionalFormatting sqref="R72">
    <cfRule type="expression" priority="497" dxfId="0" stopIfTrue="1">
      <formula>R72&gt;0</formula>
    </cfRule>
  </conditionalFormatting>
  <conditionalFormatting sqref="R73">
    <cfRule type="expression" priority="496" dxfId="0" stopIfTrue="1">
      <formula>R73&gt;0</formula>
    </cfRule>
  </conditionalFormatting>
  <conditionalFormatting sqref="R74">
    <cfRule type="expression" priority="495" dxfId="0" stopIfTrue="1">
      <formula>R74&gt;0</formula>
    </cfRule>
  </conditionalFormatting>
  <conditionalFormatting sqref="R75">
    <cfRule type="expression" priority="494" dxfId="0" stopIfTrue="1">
      <formula>R75&gt;0</formula>
    </cfRule>
  </conditionalFormatting>
  <conditionalFormatting sqref="R76">
    <cfRule type="expression" priority="493" dxfId="0" stopIfTrue="1">
      <formula>R76&gt;0</formula>
    </cfRule>
  </conditionalFormatting>
  <conditionalFormatting sqref="R77">
    <cfRule type="expression" priority="492" dxfId="0" stopIfTrue="1">
      <formula>R77&gt;0</formula>
    </cfRule>
  </conditionalFormatting>
  <conditionalFormatting sqref="R78">
    <cfRule type="expression" priority="491" dxfId="0" stopIfTrue="1">
      <formula>R78&gt;0</formula>
    </cfRule>
  </conditionalFormatting>
  <conditionalFormatting sqref="R79">
    <cfRule type="expression" priority="490" dxfId="0" stopIfTrue="1">
      <formula>R79&gt;0</formula>
    </cfRule>
  </conditionalFormatting>
  <conditionalFormatting sqref="R80">
    <cfRule type="expression" priority="489" dxfId="0" stopIfTrue="1">
      <formula>R80&gt;0</formula>
    </cfRule>
  </conditionalFormatting>
  <conditionalFormatting sqref="R81">
    <cfRule type="expression" priority="488" dxfId="0" stopIfTrue="1">
      <formula>R81&gt;0</formula>
    </cfRule>
  </conditionalFormatting>
  <conditionalFormatting sqref="R82">
    <cfRule type="expression" priority="487" dxfId="0" stopIfTrue="1">
      <formula>R82&gt;0</formula>
    </cfRule>
  </conditionalFormatting>
  <conditionalFormatting sqref="R83">
    <cfRule type="expression" priority="486" dxfId="0" stopIfTrue="1">
      <formula>R83&gt;0</formula>
    </cfRule>
  </conditionalFormatting>
  <conditionalFormatting sqref="R84:R100">
    <cfRule type="expression" priority="485" dxfId="0" stopIfTrue="1">
      <formula>R84&gt;0</formula>
    </cfRule>
  </conditionalFormatting>
  <conditionalFormatting sqref="R104">
    <cfRule type="expression" priority="484" dxfId="0" stopIfTrue="1">
      <formula>R104&gt;0</formula>
    </cfRule>
  </conditionalFormatting>
  <conditionalFormatting sqref="R105">
    <cfRule type="expression" priority="483" dxfId="0" stopIfTrue="1">
      <formula>R105&gt;0</formula>
    </cfRule>
  </conditionalFormatting>
  <conditionalFormatting sqref="R106">
    <cfRule type="expression" priority="482" dxfId="0" stopIfTrue="1">
      <formula>R106&gt;0</formula>
    </cfRule>
  </conditionalFormatting>
  <conditionalFormatting sqref="R107">
    <cfRule type="expression" priority="481" dxfId="0" stopIfTrue="1">
      <formula>R107&gt;0</formula>
    </cfRule>
  </conditionalFormatting>
  <conditionalFormatting sqref="R108">
    <cfRule type="expression" priority="480" dxfId="0" stopIfTrue="1">
      <formula>R108&gt;0</formula>
    </cfRule>
  </conditionalFormatting>
  <conditionalFormatting sqref="R109">
    <cfRule type="expression" priority="479" dxfId="0" stopIfTrue="1">
      <formula>R109&gt;0</formula>
    </cfRule>
  </conditionalFormatting>
  <conditionalFormatting sqref="R110">
    <cfRule type="expression" priority="478" dxfId="0" stopIfTrue="1">
      <formula>R110&gt;0</formula>
    </cfRule>
  </conditionalFormatting>
  <conditionalFormatting sqref="R111">
    <cfRule type="expression" priority="477" dxfId="0" stopIfTrue="1">
      <formula>R111&gt;0</formula>
    </cfRule>
  </conditionalFormatting>
  <conditionalFormatting sqref="R112">
    <cfRule type="expression" priority="476" dxfId="0" stopIfTrue="1">
      <formula>R112&gt;0</formula>
    </cfRule>
  </conditionalFormatting>
  <conditionalFormatting sqref="R113">
    <cfRule type="expression" priority="475" dxfId="0" stopIfTrue="1">
      <formula>R113&gt;0</formula>
    </cfRule>
  </conditionalFormatting>
  <conditionalFormatting sqref="R114">
    <cfRule type="expression" priority="474" dxfId="0" stopIfTrue="1">
      <formula>R114&gt;0</formula>
    </cfRule>
  </conditionalFormatting>
  <conditionalFormatting sqref="R115">
    <cfRule type="expression" priority="473" dxfId="0" stopIfTrue="1">
      <formula>R115&gt;0</formula>
    </cfRule>
  </conditionalFormatting>
  <conditionalFormatting sqref="R116">
    <cfRule type="expression" priority="472" dxfId="0" stopIfTrue="1">
      <formula>R116&gt;0</formula>
    </cfRule>
  </conditionalFormatting>
  <conditionalFormatting sqref="R117:R133">
    <cfRule type="expression" priority="471" dxfId="0" stopIfTrue="1">
      <formula>R117&gt;0</formula>
    </cfRule>
  </conditionalFormatting>
  <conditionalFormatting sqref="R137">
    <cfRule type="expression" priority="470" dxfId="0" stopIfTrue="1">
      <formula>R137&gt;0</formula>
    </cfRule>
  </conditionalFormatting>
  <conditionalFormatting sqref="R138">
    <cfRule type="expression" priority="469" dxfId="0" stopIfTrue="1">
      <formula>R138&gt;0</formula>
    </cfRule>
  </conditionalFormatting>
  <conditionalFormatting sqref="R139">
    <cfRule type="expression" priority="468" dxfId="0" stopIfTrue="1">
      <formula>R139&gt;0</formula>
    </cfRule>
  </conditionalFormatting>
  <conditionalFormatting sqref="R140">
    <cfRule type="expression" priority="467" dxfId="0" stopIfTrue="1">
      <formula>R140&gt;0</formula>
    </cfRule>
  </conditionalFormatting>
  <conditionalFormatting sqref="R141">
    <cfRule type="expression" priority="466" dxfId="0" stopIfTrue="1">
      <formula>R141&gt;0</formula>
    </cfRule>
  </conditionalFormatting>
  <conditionalFormatting sqref="R142">
    <cfRule type="expression" priority="465" dxfId="0" stopIfTrue="1">
      <formula>R142&gt;0</formula>
    </cfRule>
  </conditionalFormatting>
  <conditionalFormatting sqref="R143">
    <cfRule type="expression" priority="464" dxfId="0" stopIfTrue="1">
      <formula>R143&gt;0</formula>
    </cfRule>
  </conditionalFormatting>
  <conditionalFormatting sqref="R144">
    <cfRule type="expression" priority="463" dxfId="0" stopIfTrue="1">
      <formula>R144&gt;0</formula>
    </cfRule>
  </conditionalFormatting>
  <conditionalFormatting sqref="R145">
    <cfRule type="expression" priority="462" dxfId="0" stopIfTrue="1">
      <formula>R145&gt;0</formula>
    </cfRule>
  </conditionalFormatting>
  <conditionalFormatting sqref="R146">
    <cfRule type="expression" priority="461" dxfId="0" stopIfTrue="1">
      <formula>R146&gt;0</formula>
    </cfRule>
  </conditionalFormatting>
  <conditionalFormatting sqref="R147">
    <cfRule type="expression" priority="460" dxfId="0" stopIfTrue="1">
      <formula>R147&gt;0</formula>
    </cfRule>
  </conditionalFormatting>
  <conditionalFormatting sqref="R148">
    <cfRule type="expression" priority="459" dxfId="0" stopIfTrue="1">
      <formula>R148&gt;0</formula>
    </cfRule>
  </conditionalFormatting>
  <conditionalFormatting sqref="R149">
    <cfRule type="expression" priority="458" dxfId="0" stopIfTrue="1">
      <formula>R149&gt;0</formula>
    </cfRule>
  </conditionalFormatting>
  <conditionalFormatting sqref="R150:R166">
    <cfRule type="expression" priority="457" dxfId="0" stopIfTrue="1">
      <formula>R150&gt;0</formula>
    </cfRule>
  </conditionalFormatting>
  <conditionalFormatting sqref="R170">
    <cfRule type="expression" priority="456" dxfId="0" stopIfTrue="1">
      <formula>R170&gt;0</formula>
    </cfRule>
  </conditionalFormatting>
  <conditionalFormatting sqref="R171">
    <cfRule type="expression" priority="455" dxfId="0" stopIfTrue="1">
      <formula>R171&gt;0</formula>
    </cfRule>
  </conditionalFormatting>
  <conditionalFormatting sqref="R172">
    <cfRule type="expression" priority="454" dxfId="0" stopIfTrue="1">
      <formula>R172&gt;0</formula>
    </cfRule>
  </conditionalFormatting>
  <conditionalFormatting sqref="R173">
    <cfRule type="expression" priority="453" dxfId="0" stopIfTrue="1">
      <formula>R173&gt;0</formula>
    </cfRule>
  </conditionalFormatting>
  <conditionalFormatting sqref="R174">
    <cfRule type="expression" priority="452" dxfId="0" stopIfTrue="1">
      <formula>R174&gt;0</formula>
    </cfRule>
  </conditionalFormatting>
  <conditionalFormatting sqref="R175">
    <cfRule type="expression" priority="451" dxfId="0" stopIfTrue="1">
      <formula>R175&gt;0</formula>
    </cfRule>
  </conditionalFormatting>
  <conditionalFormatting sqref="R176">
    <cfRule type="expression" priority="450" dxfId="0" stopIfTrue="1">
      <formula>R176&gt;0</formula>
    </cfRule>
  </conditionalFormatting>
  <conditionalFormatting sqref="R177">
    <cfRule type="expression" priority="449" dxfId="0" stopIfTrue="1">
      <formula>R177&gt;0</formula>
    </cfRule>
  </conditionalFormatting>
  <conditionalFormatting sqref="R178">
    <cfRule type="expression" priority="448" dxfId="0" stopIfTrue="1">
      <formula>R178&gt;0</formula>
    </cfRule>
  </conditionalFormatting>
  <conditionalFormatting sqref="R179">
    <cfRule type="expression" priority="447" dxfId="0" stopIfTrue="1">
      <formula>R179&gt;0</formula>
    </cfRule>
  </conditionalFormatting>
  <conditionalFormatting sqref="R180">
    <cfRule type="expression" priority="446" dxfId="0" stopIfTrue="1">
      <formula>R180&gt;0</formula>
    </cfRule>
  </conditionalFormatting>
  <conditionalFormatting sqref="R181">
    <cfRule type="expression" priority="445" dxfId="0" stopIfTrue="1">
      <formula>R181&gt;0</formula>
    </cfRule>
  </conditionalFormatting>
  <conditionalFormatting sqref="R182">
    <cfRule type="expression" priority="444" dxfId="0" stopIfTrue="1">
      <formula>R182&gt;0</formula>
    </cfRule>
  </conditionalFormatting>
  <conditionalFormatting sqref="R183:R199">
    <cfRule type="expression" priority="443" dxfId="0" stopIfTrue="1">
      <formula>R183&gt;0</formula>
    </cfRule>
  </conditionalFormatting>
  <conditionalFormatting sqref="R203">
    <cfRule type="expression" priority="442" dxfId="0" stopIfTrue="1">
      <formula>R203&gt;0</formula>
    </cfRule>
  </conditionalFormatting>
  <conditionalFormatting sqref="R204">
    <cfRule type="expression" priority="441" dxfId="0" stopIfTrue="1">
      <formula>R204&gt;0</formula>
    </cfRule>
  </conditionalFormatting>
  <conditionalFormatting sqref="R205">
    <cfRule type="expression" priority="440" dxfId="0" stopIfTrue="1">
      <formula>R205&gt;0</formula>
    </cfRule>
  </conditionalFormatting>
  <conditionalFormatting sqref="R206">
    <cfRule type="expression" priority="439" dxfId="0" stopIfTrue="1">
      <formula>R206&gt;0</formula>
    </cfRule>
  </conditionalFormatting>
  <conditionalFormatting sqref="R207">
    <cfRule type="expression" priority="438" dxfId="0" stopIfTrue="1">
      <formula>R207&gt;0</formula>
    </cfRule>
  </conditionalFormatting>
  <conditionalFormatting sqref="R208">
    <cfRule type="expression" priority="437" dxfId="0" stopIfTrue="1">
      <formula>R208&gt;0</formula>
    </cfRule>
  </conditionalFormatting>
  <conditionalFormatting sqref="R209">
    <cfRule type="expression" priority="436" dxfId="0" stopIfTrue="1">
      <formula>R209&gt;0</formula>
    </cfRule>
  </conditionalFormatting>
  <conditionalFormatting sqref="R210">
    <cfRule type="expression" priority="435" dxfId="0" stopIfTrue="1">
      <formula>R210&gt;0</formula>
    </cfRule>
  </conditionalFormatting>
  <conditionalFormatting sqref="R211">
    <cfRule type="expression" priority="434" dxfId="0" stopIfTrue="1">
      <formula>R211&gt;0</formula>
    </cfRule>
  </conditionalFormatting>
  <conditionalFormatting sqref="R212">
    <cfRule type="expression" priority="433" dxfId="0" stopIfTrue="1">
      <formula>R212&gt;0</formula>
    </cfRule>
  </conditionalFormatting>
  <conditionalFormatting sqref="R213">
    <cfRule type="expression" priority="432" dxfId="0" stopIfTrue="1">
      <formula>R213&gt;0</formula>
    </cfRule>
  </conditionalFormatting>
  <conditionalFormatting sqref="R214">
    <cfRule type="expression" priority="431" dxfId="0" stopIfTrue="1">
      <formula>R214&gt;0</formula>
    </cfRule>
  </conditionalFormatting>
  <conditionalFormatting sqref="R215">
    <cfRule type="expression" priority="430" dxfId="0" stopIfTrue="1">
      <formula>R215&gt;0</formula>
    </cfRule>
  </conditionalFormatting>
  <conditionalFormatting sqref="R216:R232">
    <cfRule type="expression" priority="429" dxfId="0" stopIfTrue="1">
      <formula>R216&gt;0</formula>
    </cfRule>
  </conditionalFormatting>
  <conditionalFormatting sqref="R236">
    <cfRule type="expression" priority="428" dxfId="0" stopIfTrue="1">
      <formula>R236&gt;0</formula>
    </cfRule>
  </conditionalFormatting>
  <conditionalFormatting sqref="R237">
    <cfRule type="expression" priority="427" dxfId="0" stopIfTrue="1">
      <formula>R237&gt;0</formula>
    </cfRule>
  </conditionalFormatting>
  <conditionalFormatting sqref="R238">
    <cfRule type="expression" priority="426" dxfId="0" stopIfTrue="1">
      <formula>R238&gt;0</formula>
    </cfRule>
  </conditionalFormatting>
  <conditionalFormatting sqref="R239">
    <cfRule type="expression" priority="425" dxfId="0" stopIfTrue="1">
      <formula>R239&gt;0</formula>
    </cfRule>
  </conditionalFormatting>
  <conditionalFormatting sqref="R240">
    <cfRule type="expression" priority="424" dxfId="0" stopIfTrue="1">
      <formula>R240&gt;0</formula>
    </cfRule>
  </conditionalFormatting>
  <conditionalFormatting sqref="R241">
    <cfRule type="expression" priority="423" dxfId="0" stopIfTrue="1">
      <formula>R241&gt;0</formula>
    </cfRule>
  </conditionalFormatting>
  <conditionalFormatting sqref="R242">
    <cfRule type="expression" priority="422" dxfId="0" stopIfTrue="1">
      <formula>R242&gt;0</formula>
    </cfRule>
  </conditionalFormatting>
  <conditionalFormatting sqref="R243">
    <cfRule type="expression" priority="421" dxfId="0" stopIfTrue="1">
      <formula>R243&gt;0</formula>
    </cfRule>
  </conditionalFormatting>
  <conditionalFormatting sqref="R244">
    <cfRule type="expression" priority="420" dxfId="0" stopIfTrue="1">
      <formula>R244&gt;0</formula>
    </cfRule>
  </conditionalFormatting>
  <conditionalFormatting sqref="R245">
    <cfRule type="expression" priority="419" dxfId="0" stopIfTrue="1">
      <formula>R245&gt;0</formula>
    </cfRule>
  </conditionalFormatting>
  <conditionalFormatting sqref="R246">
    <cfRule type="expression" priority="418" dxfId="0" stopIfTrue="1">
      <formula>R246&gt;0</formula>
    </cfRule>
  </conditionalFormatting>
  <conditionalFormatting sqref="R247">
    <cfRule type="expression" priority="417" dxfId="0" stopIfTrue="1">
      <formula>R247&gt;0</formula>
    </cfRule>
  </conditionalFormatting>
  <conditionalFormatting sqref="R248">
    <cfRule type="expression" priority="416" dxfId="0" stopIfTrue="1">
      <formula>R248&gt;0</formula>
    </cfRule>
  </conditionalFormatting>
  <conditionalFormatting sqref="R249:R265">
    <cfRule type="expression" priority="415" dxfId="0" stopIfTrue="1">
      <formula>R249&gt;0</formula>
    </cfRule>
  </conditionalFormatting>
  <conditionalFormatting sqref="R269">
    <cfRule type="expression" priority="414" dxfId="0" stopIfTrue="1">
      <formula>R269&gt;0</formula>
    </cfRule>
  </conditionalFormatting>
  <conditionalFormatting sqref="R270">
    <cfRule type="expression" priority="413" dxfId="0" stopIfTrue="1">
      <formula>R270&gt;0</formula>
    </cfRule>
  </conditionalFormatting>
  <conditionalFormatting sqref="R271">
    <cfRule type="expression" priority="412" dxfId="0" stopIfTrue="1">
      <formula>R271&gt;0</formula>
    </cfRule>
  </conditionalFormatting>
  <conditionalFormatting sqref="R272">
    <cfRule type="expression" priority="411" dxfId="0" stopIfTrue="1">
      <formula>R272&gt;0</formula>
    </cfRule>
  </conditionalFormatting>
  <conditionalFormatting sqref="R273">
    <cfRule type="expression" priority="410" dxfId="0" stopIfTrue="1">
      <formula>R273&gt;0</formula>
    </cfRule>
  </conditionalFormatting>
  <conditionalFormatting sqref="R274">
    <cfRule type="expression" priority="409" dxfId="0" stopIfTrue="1">
      <formula>R274&gt;0</formula>
    </cfRule>
  </conditionalFormatting>
  <conditionalFormatting sqref="R275">
    <cfRule type="expression" priority="408" dxfId="0" stopIfTrue="1">
      <formula>R275&gt;0</formula>
    </cfRule>
  </conditionalFormatting>
  <conditionalFormatting sqref="R276">
    <cfRule type="expression" priority="407" dxfId="0" stopIfTrue="1">
      <formula>R276&gt;0</formula>
    </cfRule>
  </conditionalFormatting>
  <conditionalFormatting sqref="R277">
    <cfRule type="expression" priority="406" dxfId="0" stopIfTrue="1">
      <formula>R277&gt;0</formula>
    </cfRule>
  </conditionalFormatting>
  <conditionalFormatting sqref="R278">
    <cfRule type="expression" priority="405" dxfId="0" stopIfTrue="1">
      <formula>R278&gt;0</formula>
    </cfRule>
  </conditionalFormatting>
  <conditionalFormatting sqref="R279">
    <cfRule type="expression" priority="404" dxfId="0" stopIfTrue="1">
      <formula>R279&gt;0</formula>
    </cfRule>
  </conditionalFormatting>
  <conditionalFormatting sqref="R280">
    <cfRule type="expression" priority="403" dxfId="0" stopIfTrue="1">
      <formula>R280&gt;0</formula>
    </cfRule>
  </conditionalFormatting>
  <conditionalFormatting sqref="R281">
    <cfRule type="expression" priority="402" dxfId="0" stopIfTrue="1">
      <formula>R281&gt;0</formula>
    </cfRule>
  </conditionalFormatting>
  <conditionalFormatting sqref="R282:R298">
    <cfRule type="expression" priority="401" dxfId="0" stopIfTrue="1">
      <formula>R282&gt;0</formula>
    </cfRule>
  </conditionalFormatting>
  <conditionalFormatting sqref="R302">
    <cfRule type="expression" priority="400" dxfId="0" stopIfTrue="1">
      <formula>R302&gt;0</formula>
    </cfRule>
  </conditionalFormatting>
  <conditionalFormatting sqref="R303">
    <cfRule type="expression" priority="399" dxfId="0" stopIfTrue="1">
      <formula>R303&gt;0</formula>
    </cfRule>
  </conditionalFormatting>
  <conditionalFormatting sqref="R304">
    <cfRule type="expression" priority="398" dxfId="0" stopIfTrue="1">
      <formula>R304&gt;0</formula>
    </cfRule>
  </conditionalFormatting>
  <conditionalFormatting sqref="R305">
    <cfRule type="expression" priority="397" dxfId="0" stopIfTrue="1">
      <formula>R305&gt;0</formula>
    </cfRule>
  </conditionalFormatting>
  <conditionalFormatting sqref="R306">
    <cfRule type="expression" priority="396" dxfId="0" stopIfTrue="1">
      <formula>R306&gt;0</formula>
    </cfRule>
  </conditionalFormatting>
  <conditionalFormatting sqref="R307">
    <cfRule type="expression" priority="395" dxfId="0" stopIfTrue="1">
      <formula>R307&gt;0</formula>
    </cfRule>
  </conditionalFormatting>
  <conditionalFormatting sqref="R308">
    <cfRule type="expression" priority="394" dxfId="0" stopIfTrue="1">
      <formula>R308&gt;0</formula>
    </cfRule>
  </conditionalFormatting>
  <conditionalFormatting sqref="R309">
    <cfRule type="expression" priority="393" dxfId="0" stopIfTrue="1">
      <formula>R309&gt;0</formula>
    </cfRule>
  </conditionalFormatting>
  <conditionalFormatting sqref="R310">
    <cfRule type="expression" priority="392" dxfId="0" stopIfTrue="1">
      <formula>R310&gt;0</formula>
    </cfRule>
  </conditionalFormatting>
  <conditionalFormatting sqref="R311">
    <cfRule type="expression" priority="391" dxfId="0" stopIfTrue="1">
      <formula>R311&gt;0</formula>
    </cfRule>
  </conditionalFormatting>
  <conditionalFormatting sqref="R312">
    <cfRule type="expression" priority="390" dxfId="0" stopIfTrue="1">
      <formula>R312&gt;0</formula>
    </cfRule>
  </conditionalFormatting>
  <conditionalFormatting sqref="R313">
    <cfRule type="expression" priority="389" dxfId="0" stopIfTrue="1">
      <formula>R313&gt;0</formula>
    </cfRule>
  </conditionalFormatting>
  <conditionalFormatting sqref="R314">
    <cfRule type="expression" priority="388" dxfId="0" stopIfTrue="1">
      <formula>R314&gt;0</formula>
    </cfRule>
  </conditionalFormatting>
  <conditionalFormatting sqref="R315:R331">
    <cfRule type="expression" priority="387" dxfId="0" stopIfTrue="1">
      <formula>R315&gt;0</formula>
    </cfRule>
  </conditionalFormatting>
  <conditionalFormatting sqref="V71">
    <cfRule type="expression" priority="386" dxfId="0" stopIfTrue="1">
      <formula>V71&gt;0</formula>
    </cfRule>
  </conditionalFormatting>
  <conditionalFormatting sqref="V72:V100">
    <cfRule type="expression" priority="385" dxfId="0" stopIfTrue="1">
      <formula>V72&gt;0</formula>
    </cfRule>
  </conditionalFormatting>
  <conditionalFormatting sqref="V104">
    <cfRule type="expression" priority="384" dxfId="0" stopIfTrue="1">
      <formula>V104&gt;0</formula>
    </cfRule>
  </conditionalFormatting>
  <conditionalFormatting sqref="V105:V133">
    <cfRule type="expression" priority="383" dxfId="0" stopIfTrue="1">
      <formula>V105&gt;0</formula>
    </cfRule>
  </conditionalFormatting>
  <conditionalFormatting sqref="V137">
    <cfRule type="expression" priority="382" dxfId="0" stopIfTrue="1">
      <formula>V137&gt;0</formula>
    </cfRule>
  </conditionalFormatting>
  <conditionalFormatting sqref="V138:V166">
    <cfRule type="expression" priority="381" dxfId="0" stopIfTrue="1">
      <formula>V138&gt;0</formula>
    </cfRule>
  </conditionalFormatting>
  <conditionalFormatting sqref="V170">
    <cfRule type="expression" priority="380" dxfId="0" stopIfTrue="1">
      <formula>V170&gt;0</formula>
    </cfRule>
  </conditionalFormatting>
  <conditionalFormatting sqref="V171:V199">
    <cfRule type="expression" priority="379" dxfId="0" stopIfTrue="1">
      <formula>V171&gt;0</formula>
    </cfRule>
  </conditionalFormatting>
  <conditionalFormatting sqref="V203">
    <cfRule type="expression" priority="378" dxfId="0" stopIfTrue="1">
      <formula>V203&gt;0</formula>
    </cfRule>
  </conditionalFormatting>
  <conditionalFormatting sqref="V204:V232">
    <cfRule type="expression" priority="377" dxfId="0" stopIfTrue="1">
      <formula>V204&gt;0</formula>
    </cfRule>
  </conditionalFormatting>
  <conditionalFormatting sqref="V236">
    <cfRule type="expression" priority="376" dxfId="0" stopIfTrue="1">
      <formula>V236&gt;0</formula>
    </cfRule>
  </conditionalFormatting>
  <conditionalFormatting sqref="V237:V265">
    <cfRule type="expression" priority="375" dxfId="0" stopIfTrue="1">
      <formula>V237&gt;0</formula>
    </cfRule>
  </conditionalFormatting>
  <conditionalFormatting sqref="V269">
    <cfRule type="expression" priority="374" dxfId="0" stopIfTrue="1">
      <formula>V269&gt;0</formula>
    </cfRule>
  </conditionalFormatting>
  <conditionalFormatting sqref="V270:V298">
    <cfRule type="expression" priority="373" dxfId="0" stopIfTrue="1">
      <formula>V270&gt;0</formula>
    </cfRule>
  </conditionalFormatting>
  <conditionalFormatting sqref="V302">
    <cfRule type="expression" priority="372" dxfId="0" stopIfTrue="1">
      <formula>V302&gt;0</formula>
    </cfRule>
  </conditionalFormatting>
  <conditionalFormatting sqref="V303:V331">
    <cfRule type="expression" priority="371" dxfId="0" stopIfTrue="1">
      <formula>V303&gt;0</formula>
    </cfRule>
  </conditionalFormatting>
  <conditionalFormatting sqref="X71">
    <cfRule type="expression" priority="370" dxfId="0" stopIfTrue="1">
      <formula>X71&gt;0</formula>
    </cfRule>
  </conditionalFormatting>
  <conditionalFormatting sqref="X72:X100">
    <cfRule type="expression" priority="369" dxfId="0" stopIfTrue="1">
      <formula>X72&gt;0</formula>
    </cfRule>
  </conditionalFormatting>
  <conditionalFormatting sqref="X104">
    <cfRule type="expression" priority="368" dxfId="0" stopIfTrue="1">
      <formula>X104&gt;0</formula>
    </cfRule>
  </conditionalFormatting>
  <conditionalFormatting sqref="X105:X133">
    <cfRule type="expression" priority="367" dxfId="0" stopIfTrue="1">
      <formula>X105&gt;0</formula>
    </cfRule>
  </conditionalFormatting>
  <conditionalFormatting sqref="X137">
    <cfRule type="expression" priority="366" dxfId="0" stopIfTrue="1">
      <formula>X137&gt;0</formula>
    </cfRule>
  </conditionalFormatting>
  <conditionalFormatting sqref="X138:X166">
    <cfRule type="expression" priority="365" dxfId="0" stopIfTrue="1">
      <formula>X138&gt;0</formula>
    </cfRule>
  </conditionalFormatting>
  <conditionalFormatting sqref="X170">
    <cfRule type="expression" priority="364" dxfId="0" stopIfTrue="1">
      <formula>X170&gt;0</formula>
    </cfRule>
  </conditionalFormatting>
  <conditionalFormatting sqref="X171:X199">
    <cfRule type="expression" priority="363" dxfId="0" stopIfTrue="1">
      <formula>X171&gt;0</formula>
    </cfRule>
  </conditionalFormatting>
  <conditionalFormatting sqref="X203">
    <cfRule type="expression" priority="362" dxfId="0" stopIfTrue="1">
      <formula>X203&gt;0</formula>
    </cfRule>
  </conditionalFormatting>
  <conditionalFormatting sqref="X204:X232">
    <cfRule type="expression" priority="361" dxfId="0" stopIfTrue="1">
      <formula>X204&gt;0</formula>
    </cfRule>
  </conditionalFormatting>
  <conditionalFormatting sqref="X236">
    <cfRule type="expression" priority="360" dxfId="0" stopIfTrue="1">
      <formula>X236&gt;0</formula>
    </cfRule>
  </conditionalFormatting>
  <conditionalFormatting sqref="X237:X265">
    <cfRule type="expression" priority="359" dxfId="0" stopIfTrue="1">
      <formula>X237&gt;0</formula>
    </cfRule>
  </conditionalFormatting>
  <conditionalFormatting sqref="X269">
    <cfRule type="expression" priority="358" dxfId="0" stopIfTrue="1">
      <formula>X269&gt;0</formula>
    </cfRule>
  </conditionalFormatting>
  <conditionalFormatting sqref="X270:X298">
    <cfRule type="expression" priority="357" dxfId="0" stopIfTrue="1">
      <formula>X270&gt;0</formula>
    </cfRule>
  </conditionalFormatting>
  <conditionalFormatting sqref="X302">
    <cfRule type="expression" priority="356" dxfId="0" stopIfTrue="1">
      <formula>X302&gt;0</formula>
    </cfRule>
  </conditionalFormatting>
  <conditionalFormatting sqref="X303:X331">
    <cfRule type="expression" priority="355" dxfId="0" stopIfTrue="1">
      <formula>X303&gt;0</formula>
    </cfRule>
  </conditionalFormatting>
  <conditionalFormatting sqref="Z71">
    <cfRule type="expression" priority="354" dxfId="0" stopIfTrue="1">
      <formula>Z71&gt;0</formula>
    </cfRule>
  </conditionalFormatting>
  <conditionalFormatting sqref="Z72:Z100">
    <cfRule type="expression" priority="353" dxfId="0" stopIfTrue="1">
      <formula>Z72&gt;0</formula>
    </cfRule>
  </conditionalFormatting>
  <conditionalFormatting sqref="Z104">
    <cfRule type="expression" priority="352" dxfId="0" stopIfTrue="1">
      <formula>Z104&gt;0</formula>
    </cfRule>
  </conditionalFormatting>
  <conditionalFormatting sqref="Z105:Z133">
    <cfRule type="expression" priority="351" dxfId="0" stopIfTrue="1">
      <formula>Z105&gt;0</formula>
    </cfRule>
  </conditionalFormatting>
  <conditionalFormatting sqref="Z137">
    <cfRule type="expression" priority="350" dxfId="0" stopIfTrue="1">
      <formula>Z137&gt;0</formula>
    </cfRule>
  </conditionalFormatting>
  <conditionalFormatting sqref="Z138:Z166">
    <cfRule type="expression" priority="349" dxfId="0" stopIfTrue="1">
      <formula>Z138&gt;0</formula>
    </cfRule>
  </conditionalFormatting>
  <conditionalFormatting sqref="Z170">
    <cfRule type="expression" priority="348" dxfId="0" stopIfTrue="1">
      <formula>Z170&gt;0</formula>
    </cfRule>
  </conditionalFormatting>
  <conditionalFormatting sqref="Z171:Z199">
    <cfRule type="expression" priority="347" dxfId="0" stopIfTrue="1">
      <formula>Z171&gt;0</formula>
    </cfRule>
  </conditionalFormatting>
  <conditionalFormatting sqref="Z203">
    <cfRule type="expression" priority="346" dxfId="0" stopIfTrue="1">
      <formula>Z203&gt;0</formula>
    </cfRule>
  </conditionalFormatting>
  <conditionalFormatting sqref="Z204:Z232">
    <cfRule type="expression" priority="345" dxfId="0" stopIfTrue="1">
      <formula>Z204&gt;0</formula>
    </cfRule>
  </conditionalFormatting>
  <conditionalFormatting sqref="Z236">
    <cfRule type="expression" priority="344" dxfId="0" stopIfTrue="1">
      <formula>Z236&gt;0</formula>
    </cfRule>
  </conditionalFormatting>
  <conditionalFormatting sqref="Z237:Z265">
    <cfRule type="expression" priority="343" dxfId="0" stopIfTrue="1">
      <formula>Z237&gt;0</formula>
    </cfRule>
  </conditionalFormatting>
  <conditionalFormatting sqref="Z269">
    <cfRule type="expression" priority="342" dxfId="0" stopIfTrue="1">
      <formula>Z269&gt;0</formula>
    </cfRule>
  </conditionalFormatting>
  <conditionalFormatting sqref="Z270:Z298">
    <cfRule type="expression" priority="341" dxfId="0" stopIfTrue="1">
      <formula>Z270&gt;0</formula>
    </cfRule>
  </conditionalFormatting>
  <conditionalFormatting sqref="Z302">
    <cfRule type="expression" priority="340" dxfId="0" stopIfTrue="1">
      <formula>Z302&gt;0</formula>
    </cfRule>
  </conditionalFormatting>
  <conditionalFormatting sqref="Z303:Z331">
    <cfRule type="expression" priority="339" dxfId="0" stopIfTrue="1">
      <formula>Z303&gt;0</formula>
    </cfRule>
  </conditionalFormatting>
  <conditionalFormatting sqref="AB71">
    <cfRule type="expression" priority="338" dxfId="0" stopIfTrue="1">
      <formula>AB71&gt;0</formula>
    </cfRule>
  </conditionalFormatting>
  <conditionalFormatting sqref="AB72:AB100">
    <cfRule type="expression" priority="337" dxfId="0" stopIfTrue="1">
      <formula>AB72&gt;0</formula>
    </cfRule>
  </conditionalFormatting>
  <conditionalFormatting sqref="AB104">
    <cfRule type="expression" priority="336" dxfId="0" stopIfTrue="1">
      <formula>AB104&gt;0</formula>
    </cfRule>
  </conditionalFormatting>
  <conditionalFormatting sqref="AB105:AB133">
    <cfRule type="expression" priority="335" dxfId="0" stopIfTrue="1">
      <formula>AB105&gt;0</formula>
    </cfRule>
  </conditionalFormatting>
  <conditionalFormatting sqref="AB137">
    <cfRule type="expression" priority="334" dxfId="0" stopIfTrue="1">
      <formula>AB137&gt;0</formula>
    </cfRule>
  </conditionalFormatting>
  <conditionalFormatting sqref="AB138:AB166">
    <cfRule type="expression" priority="333" dxfId="0" stopIfTrue="1">
      <formula>AB138&gt;0</formula>
    </cfRule>
  </conditionalFormatting>
  <conditionalFormatting sqref="AB170">
    <cfRule type="expression" priority="332" dxfId="0" stopIfTrue="1">
      <formula>AB170&gt;0</formula>
    </cfRule>
  </conditionalFormatting>
  <conditionalFormatting sqref="AB171:AB199">
    <cfRule type="expression" priority="331" dxfId="0" stopIfTrue="1">
      <formula>AB171&gt;0</formula>
    </cfRule>
  </conditionalFormatting>
  <conditionalFormatting sqref="AB203">
    <cfRule type="expression" priority="330" dxfId="0" stopIfTrue="1">
      <formula>AB203&gt;0</formula>
    </cfRule>
  </conditionalFormatting>
  <conditionalFormatting sqref="AB204:AB232">
    <cfRule type="expression" priority="329" dxfId="0" stopIfTrue="1">
      <formula>AB204&gt;0</formula>
    </cfRule>
  </conditionalFormatting>
  <conditionalFormatting sqref="AB236">
    <cfRule type="expression" priority="328" dxfId="0" stopIfTrue="1">
      <formula>AB236&gt;0</formula>
    </cfRule>
  </conditionalFormatting>
  <conditionalFormatting sqref="AB237:AB265">
    <cfRule type="expression" priority="327" dxfId="0" stopIfTrue="1">
      <formula>AB237&gt;0</formula>
    </cfRule>
  </conditionalFormatting>
  <conditionalFormatting sqref="AB269">
    <cfRule type="expression" priority="326" dxfId="0" stopIfTrue="1">
      <formula>AB269&gt;0</formula>
    </cfRule>
  </conditionalFormatting>
  <conditionalFormatting sqref="AB270:AB298">
    <cfRule type="expression" priority="325" dxfId="0" stopIfTrue="1">
      <formula>AB270&gt;0</formula>
    </cfRule>
  </conditionalFormatting>
  <conditionalFormatting sqref="AB302">
    <cfRule type="expression" priority="324" dxfId="0" stopIfTrue="1">
      <formula>AB302&gt;0</formula>
    </cfRule>
  </conditionalFormatting>
  <conditionalFormatting sqref="AB303:AB331">
    <cfRule type="expression" priority="323" dxfId="0" stopIfTrue="1">
      <formula>AB303&gt;0</formula>
    </cfRule>
  </conditionalFormatting>
  <conditionalFormatting sqref="E182:E183">
    <cfRule type="expression" priority="322" dxfId="0" stopIfTrue="1">
      <formula>E182&gt;0</formula>
    </cfRule>
  </conditionalFormatting>
  <conditionalFormatting sqref="C182:C183">
    <cfRule type="expression" priority="321" dxfId="0" stopIfTrue="1">
      <formula>C182&gt;""</formula>
    </cfRule>
  </conditionalFormatting>
  <conditionalFormatting sqref="D182:D183">
    <cfRule type="expression" priority="320" dxfId="0" stopIfTrue="1">
      <formula>D182&gt;""</formula>
    </cfRule>
  </conditionalFormatting>
  <conditionalFormatting sqref="G182:G183">
    <cfRule type="expression" priority="319" dxfId="0" stopIfTrue="1">
      <formula>G182&gt;""</formula>
    </cfRule>
  </conditionalFormatting>
  <conditionalFormatting sqref="E113">
    <cfRule type="expression" priority="318" dxfId="0" stopIfTrue="1">
      <formula>E113&gt;0</formula>
    </cfRule>
  </conditionalFormatting>
  <conditionalFormatting sqref="C113">
    <cfRule type="expression" priority="317" dxfId="0" stopIfTrue="1">
      <formula>C113&gt;""</formula>
    </cfRule>
  </conditionalFormatting>
  <conditionalFormatting sqref="D113">
    <cfRule type="expression" priority="316" dxfId="0" stopIfTrue="1">
      <formula>D113&gt;""</formula>
    </cfRule>
  </conditionalFormatting>
  <conditionalFormatting sqref="C180">
    <cfRule type="expression" priority="315" dxfId="0" stopIfTrue="1">
      <formula>C180&gt;""</formula>
    </cfRule>
  </conditionalFormatting>
  <conditionalFormatting sqref="C181">
    <cfRule type="expression" priority="314" dxfId="0" stopIfTrue="1">
      <formula>C181&gt;""</formula>
    </cfRule>
  </conditionalFormatting>
  <conditionalFormatting sqref="C182">
    <cfRule type="expression" priority="313" dxfId="0" stopIfTrue="1">
      <formula>C182&gt;""</formula>
    </cfRule>
  </conditionalFormatting>
  <conditionalFormatting sqref="D180">
    <cfRule type="expression" priority="312" dxfId="0" stopIfTrue="1">
      <formula>D180&gt;""</formula>
    </cfRule>
  </conditionalFormatting>
  <conditionalFormatting sqref="D181">
    <cfRule type="expression" priority="311" dxfId="0" stopIfTrue="1">
      <formula>D181&gt;""</formula>
    </cfRule>
  </conditionalFormatting>
  <conditionalFormatting sqref="D182">
    <cfRule type="expression" priority="310" dxfId="0" stopIfTrue="1">
      <formula>D182&gt;""</formula>
    </cfRule>
  </conditionalFormatting>
  <conditionalFormatting sqref="G180">
    <cfRule type="expression" priority="309" dxfId="0" stopIfTrue="1">
      <formula>G180&gt;""</formula>
    </cfRule>
  </conditionalFormatting>
  <conditionalFormatting sqref="G181">
    <cfRule type="expression" priority="308" dxfId="0" stopIfTrue="1">
      <formula>G181&gt;""</formula>
    </cfRule>
  </conditionalFormatting>
  <conditionalFormatting sqref="G182">
    <cfRule type="expression" priority="307" dxfId="0" stopIfTrue="1">
      <formula>G182&gt;""</formula>
    </cfRule>
  </conditionalFormatting>
  <conditionalFormatting sqref="E182">
    <cfRule type="expression" priority="306" dxfId="0" stopIfTrue="1">
      <formula>E182&gt;0</formula>
    </cfRule>
  </conditionalFormatting>
  <conditionalFormatting sqref="C182">
    <cfRule type="expression" priority="305" dxfId="0" stopIfTrue="1">
      <formula>C182&gt;""</formula>
    </cfRule>
  </conditionalFormatting>
  <conditionalFormatting sqref="D182">
    <cfRule type="expression" priority="304" dxfId="0" stopIfTrue="1">
      <formula>D182&gt;""</formula>
    </cfRule>
  </conditionalFormatting>
  <conditionalFormatting sqref="G182">
    <cfRule type="expression" priority="303" dxfId="0" stopIfTrue="1">
      <formula>G182&gt;""</formula>
    </cfRule>
  </conditionalFormatting>
  <conditionalFormatting sqref="C77">
    <cfRule type="expression" priority="302" dxfId="0" stopIfTrue="1">
      <formula>C77&gt;""</formula>
    </cfRule>
  </conditionalFormatting>
  <conditionalFormatting sqref="C78">
    <cfRule type="expression" priority="301" dxfId="0" stopIfTrue="1">
      <formula>C78&gt;""</formula>
    </cfRule>
  </conditionalFormatting>
  <conditionalFormatting sqref="C79">
    <cfRule type="expression" priority="300" dxfId="0" stopIfTrue="1">
      <formula>C79&gt;""</formula>
    </cfRule>
  </conditionalFormatting>
  <conditionalFormatting sqref="C80">
    <cfRule type="expression" priority="299" dxfId="0" stopIfTrue="1">
      <formula>C80&gt;""</formula>
    </cfRule>
  </conditionalFormatting>
  <conditionalFormatting sqref="C81">
    <cfRule type="expression" priority="298" dxfId="0" stopIfTrue="1">
      <formula>C81&gt;""</formula>
    </cfRule>
  </conditionalFormatting>
  <conditionalFormatting sqref="C82">
    <cfRule type="expression" priority="297" dxfId="0" stopIfTrue="1">
      <formula>C82&gt;""</formula>
    </cfRule>
  </conditionalFormatting>
  <conditionalFormatting sqref="D77">
    <cfRule type="expression" priority="296" dxfId="0" stopIfTrue="1">
      <formula>D77&gt;""</formula>
    </cfRule>
  </conditionalFormatting>
  <conditionalFormatting sqref="D78">
    <cfRule type="expression" priority="295" dxfId="0" stopIfTrue="1">
      <formula>D78&gt;""</formula>
    </cfRule>
  </conditionalFormatting>
  <conditionalFormatting sqref="D79">
    <cfRule type="expression" priority="294" dxfId="0" stopIfTrue="1">
      <formula>D79&gt;""</formula>
    </cfRule>
  </conditionalFormatting>
  <conditionalFormatting sqref="D80">
    <cfRule type="expression" priority="293" dxfId="0" stopIfTrue="1">
      <formula>D80&gt;""</formula>
    </cfRule>
  </conditionalFormatting>
  <conditionalFormatting sqref="D81">
    <cfRule type="expression" priority="292" dxfId="0" stopIfTrue="1">
      <formula>D81&gt;""</formula>
    </cfRule>
  </conditionalFormatting>
  <conditionalFormatting sqref="D82">
    <cfRule type="expression" priority="291" dxfId="0" stopIfTrue="1">
      <formula>D82&gt;""</formula>
    </cfRule>
  </conditionalFormatting>
  <conditionalFormatting sqref="G77">
    <cfRule type="expression" priority="290" dxfId="0" stopIfTrue="1">
      <formula>G77&gt;""</formula>
    </cfRule>
  </conditionalFormatting>
  <conditionalFormatting sqref="G78">
    <cfRule type="expression" priority="289" dxfId="0" stopIfTrue="1">
      <formula>G78&gt;""</formula>
    </cfRule>
  </conditionalFormatting>
  <conditionalFormatting sqref="G79">
    <cfRule type="expression" priority="288" dxfId="0" stopIfTrue="1">
      <formula>G79&gt;""</formula>
    </cfRule>
  </conditionalFormatting>
  <conditionalFormatting sqref="G80">
    <cfRule type="expression" priority="287" dxfId="0" stopIfTrue="1">
      <formula>G80&gt;""</formula>
    </cfRule>
  </conditionalFormatting>
  <conditionalFormatting sqref="G81">
    <cfRule type="expression" priority="286" dxfId="0" stopIfTrue="1">
      <formula>G81&gt;""</formula>
    </cfRule>
  </conditionalFormatting>
  <conditionalFormatting sqref="G82">
    <cfRule type="expression" priority="285" dxfId="0" stopIfTrue="1">
      <formula>G82&gt;""</formula>
    </cfRule>
  </conditionalFormatting>
  <conditionalFormatting sqref="C175">
    <cfRule type="expression" priority="284" dxfId="0" stopIfTrue="1">
      <formula>C175&gt;""</formula>
    </cfRule>
  </conditionalFormatting>
  <conditionalFormatting sqref="C176">
    <cfRule type="expression" priority="283" dxfId="0" stopIfTrue="1">
      <formula>C176&gt;""</formula>
    </cfRule>
  </conditionalFormatting>
  <conditionalFormatting sqref="C177">
    <cfRule type="expression" priority="282" dxfId="0" stopIfTrue="1">
      <formula>C177&gt;""</formula>
    </cfRule>
  </conditionalFormatting>
  <conditionalFormatting sqref="C178">
    <cfRule type="expression" priority="281" dxfId="0" stopIfTrue="1">
      <formula>C178&gt;""</formula>
    </cfRule>
  </conditionalFormatting>
  <conditionalFormatting sqref="C179">
    <cfRule type="expression" priority="280" dxfId="0" stopIfTrue="1">
      <formula>C179&gt;""</formula>
    </cfRule>
  </conditionalFormatting>
  <conditionalFormatting sqref="C180">
    <cfRule type="expression" priority="279" dxfId="0" stopIfTrue="1">
      <formula>C180&gt;""</formula>
    </cfRule>
  </conditionalFormatting>
  <conditionalFormatting sqref="C181">
    <cfRule type="expression" priority="278" dxfId="0" stopIfTrue="1">
      <formula>C181&gt;""</formula>
    </cfRule>
  </conditionalFormatting>
  <conditionalFormatting sqref="D175">
    <cfRule type="expression" priority="277" dxfId="0" stopIfTrue="1">
      <formula>D175&gt;""</formula>
    </cfRule>
  </conditionalFormatting>
  <conditionalFormatting sqref="D176">
    <cfRule type="expression" priority="276" dxfId="0" stopIfTrue="1">
      <formula>D176&gt;""</formula>
    </cfRule>
  </conditionalFormatting>
  <conditionalFormatting sqref="D177">
    <cfRule type="expression" priority="275" dxfId="0" stopIfTrue="1">
      <formula>D177&gt;""</formula>
    </cfRule>
  </conditionalFormatting>
  <conditionalFormatting sqref="D178">
    <cfRule type="expression" priority="274" dxfId="0" stopIfTrue="1">
      <formula>D178&gt;""</formula>
    </cfRule>
  </conditionalFormatting>
  <conditionalFormatting sqref="D179">
    <cfRule type="expression" priority="273" dxfId="0" stopIfTrue="1">
      <formula>D179&gt;""</formula>
    </cfRule>
  </conditionalFormatting>
  <conditionalFormatting sqref="D180">
    <cfRule type="expression" priority="272" dxfId="0" stopIfTrue="1">
      <formula>D180&gt;""</formula>
    </cfRule>
  </conditionalFormatting>
  <conditionalFormatting sqref="D181">
    <cfRule type="expression" priority="271" dxfId="0" stopIfTrue="1">
      <formula>D181&gt;""</formula>
    </cfRule>
  </conditionalFormatting>
  <conditionalFormatting sqref="G175">
    <cfRule type="expression" priority="270" dxfId="0" stopIfTrue="1">
      <formula>G175&gt;""</formula>
    </cfRule>
  </conditionalFormatting>
  <conditionalFormatting sqref="G176">
    <cfRule type="expression" priority="269" dxfId="0" stopIfTrue="1">
      <formula>G176&gt;""</formula>
    </cfRule>
  </conditionalFormatting>
  <conditionalFormatting sqref="G177">
    <cfRule type="expression" priority="268" dxfId="0" stopIfTrue="1">
      <formula>G177&gt;""</formula>
    </cfRule>
  </conditionalFormatting>
  <conditionalFormatting sqref="G178">
    <cfRule type="expression" priority="267" dxfId="0" stopIfTrue="1">
      <formula>G178&gt;""</formula>
    </cfRule>
  </conditionalFormatting>
  <conditionalFormatting sqref="G179">
    <cfRule type="expression" priority="266" dxfId="0" stopIfTrue="1">
      <formula>G179&gt;""</formula>
    </cfRule>
  </conditionalFormatting>
  <conditionalFormatting sqref="G180">
    <cfRule type="expression" priority="265" dxfId="0" stopIfTrue="1">
      <formula>G180&gt;""</formula>
    </cfRule>
  </conditionalFormatting>
  <conditionalFormatting sqref="G181">
    <cfRule type="expression" priority="264" dxfId="0" stopIfTrue="1">
      <formula>G181&gt;""</formula>
    </cfRule>
  </conditionalFormatting>
  <conditionalFormatting sqref="C179">
    <cfRule type="expression" priority="263" dxfId="0" stopIfTrue="1">
      <formula>C179&gt;""</formula>
    </cfRule>
  </conditionalFormatting>
  <conditionalFormatting sqref="C180">
    <cfRule type="expression" priority="262" dxfId="0" stopIfTrue="1">
      <formula>C180&gt;""</formula>
    </cfRule>
  </conditionalFormatting>
  <conditionalFormatting sqref="C181">
    <cfRule type="expression" priority="261" dxfId="0" stopIfTrue="1">
      <formula>C181&gt;""</formula>
    </cfRule>
  </conditionalFormatting>
  <conditionalFormatting sqref="D179">
    <cfRule type="expression" priority="260" dxfId="0" stopIfTrue="1">
      <formula>D179&gt;""</formula>
    </cfRule>
  </conditionalFormatting>
  <conditionalFormatting sqref="D180">
    <cfRule type="expression" priority="259" dxfId="0" stopIfTrue="1">
      <formula>D180&gt;""</formula>
    </cfRule>
  </conditionalFormatting>
  <conditionalFormatting sqref="D181">
    <cfRule type="expression" priority="258" dxfId="0" stopIfTrue="1">
      <formula>D181&gt;""</formula>
    </cfRule>
  </conditionalFormatting>
  <conditionalFormatting sqref="G179">
    <cfRule type="expression" priority="257" dxfId="0" stopIfTrue="1">
      <formula>G179&gt;""</formula>
    </cfRule>
  </conditionalFormatting>
  <conditionalFormatting sqref="G180">
    <cfRule type="expression" priority="256" dxfId="0" stopIfTrue="1">
      <formula>G180&gt;""</formula>
    </cfRule>
  </conditionalFormatting>
  <conditionalFormatting sqref="G181">
    <cfRule type="expression" priority="255" dxfId="0" stopIfTrue="1">
      <formula>G181&gt;""</formula>
    </cfRule>
  </conditionalFormatting>
  <conditionalFormatting sqref="E181">
    <cfRule type="expression" priority="254" dxfId="0" stopIfTrue="1">
      <formula>E181&gt;0</formula>
    </cfRule>
  </conditionalFormatting>
  <conditionalFormatting sqref="C181">
    <cfRule type="expression" priority="253" dxfId="0" stopIfTrue="1">
      <formula>C181&gt;""</formula>
    </cfRule>
  </conditionalFormatting>
  <conditionalFormatting sqref="D181">
    <cfRule type="expression" priority="252" dxfId="0" stopIfTrue="1">
      <formula>D181&gt;""</formula>
    </cfRule>
  </conditionalFormatting>
  <conditionalFormatting sqref="G181">
    <cfRule type="expression" priority="251" dxfId="0" stopIfTrue="1">
      <formula>G181&gt;""</formula>
    </cfRule>
  </conditionalFormatting>
  <conditionalFormatting sqref="C304">
    <cfRule type="expression" priority="250" dxfId="0" stopIfTrue="1">
      <formula>C304&gt;""</formula>
    </cfRule>
  </conditionalFormatting>
  <conditionalFormatting sqref="C305">
    <cfRule type="expression" priority="249" dxfId="0" stopIfTrue="1">
      <formula>C305&gt;""</formula>
    </cfRule>
  </conditionalFormatting>
  <conditionalFormatting sqref="C306">
    <cfRule type="expression" priority="248" dxfId="0" stopIfTrue="1">
      <formula>C306&gt;""</formula>
    </cfRule>
  </conditionalFormatting>
  <conditionalFormatting sqref="C307">
    <cfRule type="expression" priority="247" dxfId="0" stopIfTrue="1">
      <formula>C307&gt;""</formula>
    </cfRule>
  </conditionalFormatting>
  <conditionalFormatting sqref="D304">
    <cfRule type="expression" priority="246" dxfId="0" stopIfTrue="1">
      <formula>D304&gt;""</formula>
    </cfRule>
  </conditionalFormatting>
  <conditionalFormatting sqref="D305">
    <cfRule type="expression" priority="245" dxfId="0" stopIfTrue="1">
      <formula>D305&gt;""</formula>
    </cfRule>
  </conditionalFormatting>
  <conditionalFormatting sqref="D306">
    <cfRule type="expression" priority="244" dxfId="0" stopIfTrue="1">
      <formula>D306&gt;""</formula>
    </cfRule>
  </conditionalFormatting>
  <conditionalFormatting sqref="D307">
    <cfRule type="expression" priority="243" dxfId="0" stopIfTrue="1">
      <formula>D307&gt;""</formula>
    </cfRule>
  </conditionalFormatting>
  <conditionalFormatting sqref="G304">
    <cfRule type="expression" priority="242" dxfId="0" stopIfTrue="1">
      <formula>G304&gt;""</formula>
    </cfRule>
  </conditionalFormatting>
  <conditionalFormatting sqref="G305">
    <cfRule type="expression" priority="241" dxfId="0" stopIfTrue="1">
      <formula>G305&gt;""</formula>
    </cfRule>
  </conditionalFormatting>
  <conditionalFormatting sqref="G306">
    <cfRule type="expression" priority="240" dxfId="0" stopIfTrue="1">
      <formula>G306&gt;""</formula>
    </cfRule>
  </conditionalFormatting>
  <conditionalFormatting sqref="G307">
    <cfRule type="expression" priority="239" dxfId="0" stopIfTrue="1">
      <formula>G307&gt;""</formula>
    </cfRule>
  </conditionalFormatting>
  <conditionalFormatting sqref="C208">
    <cfRule type="expression" priority="238" dxfId="0" stopIfTrue="1">
      <formula>C208&gt;""</formula>
    </cfRule>
  </conditionalFormatting>
  <conditionalFormatting sqref="C209">
    <cfRule type="expression" priority="237" dxfId="0" stopIfTrue="1">
      <formula>C209&gt;""</formula>
    </cfRule>
  </conditionalFormatting>
  <conditionalFormatting sqref="C210">
    <cfRule type="expression" priority="236" dxfId="0" stopIfTrue="1">
      <formula>C210&gt;""</formula>
    </cfRule>
  </conditionalFormatting>
  <conditionalFormatting sqref="C211">
    <cfRule type="expression" priority="235" dxfId="0" stopIfTrue="1">
      <formula>C211&gt;""</formula>
    </cfRule>
  </conditionalFormatting>
  <conditionalFormatting sqref="C212">
    <cfRule type="expression" priority="234" dxfId="0" stopIfTrue="1">
      <formula>C212&gt;""</formula>
    </cfRule>
  </conditionalFormatting>
  <conditionalFormatting sqref="C213">
    <cfRule type="expression" priority="233" dxfId="0" stopIfTrue="1">
      <formula>C213&gt;""</formula>
    </cfRule>
  </conditionalFormatting>
  <conditionalFormatting sqref="C214">
    <cfRule type="expression" priority="232" dxfId="0" stopIfTrue="1">
      <formula>C214&gt;""</formula>
    </cfRule>
  </conditionalFormatting>
  <conditionalFormatting sqref="C215">
    <cfRule type="expression" priority="231" dxfId="0" stopIfTrue="1">
      <formula>C215&gt;""</formula>
    </cfRule>
  </conditionalFormatting>
  <conditionalFormatting sqref="D208">
    <cfRule type="expression" priority="230" dxfId="0" stopIfTrue="1">
      <formula>D208&gt;""</formula>
    </cfRule>
  </conditionalFormatting>
  <conditionalFormatting sqref="D209">
    <cfRule type="expression" priority="229" dxfId="0" stopIfTrue="1">
      <formula>D209&gt;""</formula>
    </cfRule>
  </conditionalFormatting>
  <conditionalFormatting sqref="D210">
    <cfRule type="expression" priority="228" dxfId="0" stopIfTrue="1">
      <formula>D210&gt;""</formula>
    </cfRule>
  </conditionalFormatting>
  <conditionalFormatting sqref="D211">
    <cfRule type="expression" priority="227" dxfId="0" stopIfTrue="1">
      <formula>D211&gt;""</formula>
    </cfRule>
  </conditionalFormatting>
  <conditionalFormatting sqref="D212">
    <cfRule type="expression" priority="226" dxfId="0" stopIfTrue="1">
      <formula>D212&gt;""</formula>
    </cfRule>
  </conditionalFormatting>
  <conditionalFormatting sqref="D213">
    <cfRule type="expression" priority="225" dxfId="0" stopIfTrue="1">
      <formula>D213&gt;""</formula>
    </cfRule>
  </conditionalFormatting>
  <conditionalFormatting sqref="D214">
    <cfRule type="expression" priority="224" dxfId="0" stopIfTrue="1">
      <formula>D214&gt;""</formula>
    </cfRule>
  </conditionalFormatting>
  <conditionalFormatting sqref="D215">
    <cfRule type="expression" priority="223" dxfId="0" stopIfTrue="1">
      <formula>D215&gt;""</formula>
    </cfRule>
  </conditionalFormatting>
  <conditionalFormatting sqref="G208">
    <cfRule type="expression" priority="222" dxfId="0" stopIfTrue="1">
      <formula>G208&gt;""</formula>
    </cfRule>
  </conditionalFormatting>
  <conditionalFormatting sqref="G209">
    <cfRule type="expression" priority="221" dxfId="0" stopIfTrue="1">
      <formula>G209&gt;""</formula>
    </cfRule>
  </conditionalFormatting>
  <conditionalFormatting sqref="G210">
    <cfRule type="expression" priority="220" dxfId="0" stopIfTrue="1">
      <formula>G210&gt;""</formula>
    </cfRule>
  </conditionalFormatting>
  <conditionalFormatting sqref="G211">
    <cfRule type="expression" priority="219" dxfId="0" stopIfTrue="1">
      <formula>G211&gt;""</formula>
    </cfRule>
  </conditionalFormatting>
  <conditionalFormatting sqref="G212">
    <cfRule type="expression" priority="218" dxfId="0" stopIfTrue="1">
      <formula>G212&gt;""</formula>
    </cfRule>
  </conditionalFormatting>
  <conditionalFormatting sqref="G213">
    <cfRule type="expression" priority="217" dxfId="0" stopIfTrue="1">
      <formula>G213&gt;""</formula>
    </cfRule>
  </conditionalFormatting>
  <conditionalFormatting sqref="G214">
    <cfRule type="expression" priority="216" dxfId="0" stopIfTrue="1">
      <formula>G214&gt;""</formula>
    </cfRule>
  </conditionalFormatting>
  <conditionalFormatting sqref="G215">
    <cfRule type="expression" priority="215" dxfId="0" stopIfTrue="1">
      <formula>G215&gt;""</formula>
    </cfRule>
  </conditionalFormatting>
  <conditionalFormatting sqref="C172">
    <cfRule type="expression" priority="214" dxfId="0" stopIfTrue="1">
      <formula>C172&gt;""</formula>
    </cfRule>
  </conditionalFormatting>
  <conditionalFormatting sqref="C173">
    <cfRule type="expression" priority="213" dxfId="0" stopIfTrue="1">
      <formula>C173&gt;""</formula>
    </cfRule>
  </conditionalFormatting>
  <conditionalFormatting sqref="C174">
    <cfRule type="expression" priority="212" dxfId="0" stopIfTrue="1">
      <formula>C174&gt;""</formula>
    </cfRule>
  </conditionalFormatting>
  <conditionalFormatting sqref="C175">
    <cfRule type="expression" priority="211" dxfId="0" stopIfTrue="1">
      <formula>C175&gt;""</formula>
    </cfRule>
  </conditionalFormatting>
  <conditionalFormatting sqref="C176">
    <cfRule type="expression" priority="210" dxfId="0" stopIfTrue="1">
      <formula>C176&gt;""</formula>
    </cfRule>
  </conditionalFormatting>
  <conditionalFormatting sqref="C177">
    <cfRule type="expression" priority="209" dxfId="0" stopIfTrue="1">
      <formula>C177&gt;""</formula>
    </cfRule>
  </conditionalFormatting>
  <conditionalFormatting sqref="C178">
    <cfRule type="expression" priority="208" dxfId="0" stopIfTrue="1">
      <formula>C178&gt;""</formula>
    </cfRule>
  </conditionalFormatting>
  <conditionalFormatting sqref="C179">
    <cfRule type="expression" priority="207" dxfId="0" stopIfTrue="1">
      <formula>C179&gt;""</formula>
    </cfRule>
  </conditionalFormatting>
  <conditionalFormatting sqref="D172">
    <cfRule type="expression" priority="206" dxfId="0" stopIfTrue="1">
      <formula>D172&gt;""</formula>
    </cfRule>
  </conditionalFormatting>
  <conditionalFormatting sqref="D173">
    <cfRule type="expression" priority="205" dxfId="0" stopIfTrue="1">
      <formula>D173&gt;""</formula>
    </cfRule>
  </conditionalFormatting>
  <conditionalFormatting sqref="D174">
    <cfRule type="expression" priority="204" dxfId="0" stopIfTrue="1">
      <formula>D174&gt;""</formula>
    </cfRule>
  </conditionalFormatting>
  <conditionalFormatting sqref="D175">
    <cfRule type="expression" priority="203" dxfId="0" stopIfTrue="1">
      <formula>D175&gt;""</formula>
    </cfRule>
  </conditionalFormatting>
  <conditionalFormatting sqref="D176">
    <cfRule type="expression" priority="202" dxfId="0" stopIfTrue="1">
      <formula>D176&gt;""</formula>
    </cfRule>
  </conditionalFormatting>
  <conditionalFormatting sqref="D177">
    <cfRule type="expression" priority="201" dxfId="0" stopIfTrue="1">
      <formula>D177&gt;""</formula>
    </cfRule>
  </conditionalFormatting>
  <conditionalFormatting sqref="D178">
    <cfRule type="expression" priority="200" dxfId="0" stopIfTrue="1">
      <formula>D178&gt;""</formula>
    </cfRule>
  </conditionalFormatting>
  <conditionalFormatting sqref="D179">
    <cfRule type="expression" priority="199" dxfId="0" stopIfTrue="1">
      <formula>D179&gt;""</formula>
    </cfRule>
  </conditionalFormatting>
  <conditionalFormatting sqref="G172">
    <cfRule type="expression" priority="198" dxfId="0" stopIfTrue="1">
      <formula>G172&gt;""</formula>
    </cfRule>
  </conditionalFormatting>
  <conditionalFormatting sqref="G173">
    <cfRule type="expression" priority="197" dxfId="0" stopIfTrue="1">
      <formula>G173&gt;""</formula>
    </cfRule>
  </conditionalFormatting>
  <conditionalFormatting sqref="G174">
    <cfRule type="expression" priority="196" dxfId="0" stopIfTrue="1">
      <formula>G174&gt;""</formula>
    </cfRule>
  </conditionalFormatting>
  <conditionalFormatting sqref="G175">
    <cfRule type="expression" priority="195" dxfId="0" stopIfTrue="1">
      <formula>G175&gt;""</formula>
    </cfRule>
  </conditionalFormatting>
  <conditionalFormatting sqref="G176">
    <cfRule type="expression" priority="194" dxfId="0" stopIfTrue="1">
      <formula>G176&gt;""</formula>
    </cfRule>
  </conditionalFormatting>
  <conditionalFormatting sqref="G177">
    <cfRule type="expression" priority="193" dxfId="0" stopIfTrue="1">
      <formula>G177&gt;""</formula>
    </cfRule>
  </conditionalFormatting>
  <conditionalFormatting sqref="G178">
    <cfRule type="expression" priority="192" dxfId="0" stopIfTrue="1">
      <formula>G178&gt;""</formula>
    </cfRule>
  </conditionalFormatting>
  <conditionalFormatting sqref="G179">
    <cfRule type="expression" priority="191" dxfId="0" stopIfTrue="1">
      <formula>G179&gt;""</formula>
    </cfRule>
  </conditionalFormatting>
  <conditionalFormatting sqref="C178">
    <cfRule type="expression" priority="190" dxfId="0" stopIfTrue="1">
      <formula>C178&gt;""</formula>
    </cfRule>
  </conditionalFormatting>
  <conditionalFormatting sqref="C179">
    <cfRule type="expression" priority="189" dxfId="0" stopIfTrue="1">
      <formula>C179&gt;""</formula>
    </cfRule>
  </conditionalFormatting>
  <conditionalFormatting sqref="D178">
    <cfRule type="expression" priority="188" dxfId="0" stopIfTrue="1">
      <formula>D178&gt;""</formula>
    </cfRule>
  </conditionalFormatting>
  <conditionalFormatting sqref="D179">
    <cfRule type="expression" priority="187" dxfId="0" stopIfTrue="1">
      <formula>D179&gt;""</formula>
    </cfRule>
  </conditionalFormatting>
  <conditionalFormatting sqref="G178">
    <cfRule type="expression" priority="186" dxfId="0" stopIfTrue="1">
      <formula>G178&gt;""</formula>
    </cfRule>
  </conditionalFormatting>
  <conditionalFormatting sqref="G179">
    <cfRule type="expression" priority="185" dxfId="0" stopIfTrue="1">
      <formula>G179&gt;""</formula>
    </cfRule>
  </conditionalFormatting>
  <conditionalFormatting sqref="C173">
    <cfRule type="expression" priority="184" dxfId="0" stopIfTrue="1">
      <formula>C173&gt;""</formula>
    </cfRule>
  </conditionalFormatting>
  <conditionalFormatting sqref="C174">
    <cfRule type="expression" priority="183" dxfId="0" stopIfTrue="1">
      <formula>C174&gt;""</formula>
    </cfRule>
  </conditionalFormatting>
  <conditionalFormatting sqref="C175">
    <cfRule type="expression" priority="182" dxfId="0" stopIfTrue="1">
      <formula>C175&gt;""</formula>
    </cfRule>
  </conditionalFormatting>
  <conditionalFormatting sqref="C176">
    <cfRule type="expression" priority="181" dxfId="0" stopIfTrue="1">
      <formula>C176&gt;""</formula>
    </cfRule>
  </conditionalFormatting>
  <conditionalFormatting sqref="C177">
    <cfRule type="expression" priority="180" dxfId="0" stopIfTrue="1">
      <formula>C177&gt;""</formula>
    </cfRule>
  </conditionalFormatting>
  <conditionalFormatting sqref="C178">
    <cfRule type="expression" priority="179" dxfId="0" stopIfTrue="1">
      <formula>C178&gt;""</formula>
    </cfRule>
  </conditionalFormatting>
  <conditionalFormatting sqref="C179">
    <cfRule type="expression" priority="178" dxfId="0" stopIfTrue="1">
      <formula>C179&gt;""</formula>
    </cfRule>
  </conditionalFormatting>
  <conditionalFormatting sqref="D173">
    <cfRule type="expression" priority="177" dxfId="0" stopIfTrue="1">
      <formula>D173&gt;""</formula>
    </cfRule>
  </conditionalFormatting>
  <conditionalFormatting sqref="D174">
    <cfRule type="expression" priority="176" dxfId="0" stopIfTrue="1">
      <formula>D174&gt;""</formula>
    </cfRule>
  </conditionalFormatting>
  <conditionalFormatting sqref="D175">
    <cfRule type="expression" priority="175" dxfId="0" stopIfTrue="1">
      <formula>D175&gt;""</formula>
    </cfRule>
  </conditionalFormatting>
  <conditionalFormatting sqref="D176">
    <cfRule type="expression" priority="174" dxfId="0" stopIfTrue="1">
      <formula>D176&gt;""</formula>
    </cfRule>
  </conditionalFormatting>
  <conditionalFormatting sqref="D177">
    <cfRule type="expression" priority="173" dxfId="0" stopIfTrue="1">
      <formula>D177&gt;""</formula>
    </cfRule>
  </conditionalFormatting>
  <conditionalFormatting sqref="D178">
    <cfRule type="expression" priority="172" dxfId="0" stopIfTrue="1">
      <formula>D178&gt;""</formula>
    </cfRule>
  </conditionalFormatting>
  <conditionalFormatting sqref="D179">
    <cfRule type="expression" priority="171" dxfId="0" stopIfTrue="1">
      <formula>D179&gt;""</formula>
    </cfRule>
  </conditionalFormatting>
  <conditionalFormatting sqref="G173">
    <cfRule type="expression" priority="170" dxfId="0" stopIfTrue="1">
      <formula>G173&gt;""</formula>
    </cfRule>
  </conditionalFormatting>
  <conditionalFormatting sqref="G174">
    <cfRule type="expression" priority="169" dxfId="0" stopIfTrue="1">
      <formula>G174&gt;""</formula>
    </cfRule>
  </conditionalFormatting>
  <conditionalFormatting sqref="G175">
    <cfRule type="expression" priority="168" dxfId="0" stopIfTrue="1">
      <formula>G175&gt;""</formula>
    </cfRule>
  </conditionalFormatting>
  <conditionalFormatting sqref="G176">
    <cfRule type="expression" priority="167" dxfId="0" stopIfTrue="1">
      <formula>G176&gt;""</formula>
    </cfRule>
  </conditionalFormatting>
  <conditionalFormatting sqref="G177">
    <cfRule type="expression" priority="166" dxfId="0" stopIfTrue="1">
      <formula>G177&gt;""</formula>
    </cfRule>
  </conditionalFormatting>
  <conditionalFormatting sqref="G178">
    <cfRule type="expression" priority="165" dxfId="0" stopIfTrue="1">
      <formula>G178&gt;""</formula>
    </cfRule>
  </conditionalFormatting>
  <conditionalFormatting sqref="G179">
    <cfRule type="expression" priority="164" dxfId="0" stopIfTrue="1">
      <formula>G179&gt;""</formula>
    </cfRule>
  </conditionalFormatting>
  <conditionalFormatting sqref="C177">
    <cfRule type="expression" priority="163" dxfId="0" stopIfTrue="1">
      <formula>C177&gt;""</formula>
    </cfRule>
  </conditionalFormatting>
  <conditionalFormatting sqref="C178">
    <cfRule type="expression" priority="162" dxfId="0" stopIfTrue="1">
      <formula>C178&gt;""</formula>
    </cfRule>
  </conditionalFormatting>
  <conditionalFormatting sqref="C179">
    <cfRule type="expression" priority="161" dxfId="0" stopIfTrue="1">
      <formula>C179&gt;""</formula>
    </cfRule>
  </conditionalFormatting>
  <conditionalFormatting sqref="D177">
    <cfRule type="expression" priority="160" dxfId="0" stopIfTrue="1">
      <formula>D177&gt;""</formula>
    </cfRule>
  </conditionalFormatting>
  <conditionalFormatting sqref="D178">
    <cfRule type="expression" priority="159" dxfId="0" stopIfTrue="1">
      <formula>D178&gt;""</formula>
    </cfRule>
  </conditionalFormatting>
  <conditionalFormatting sqref="D179">
    <cfRule type="expression" priority="158" dxfId="0" stopIfTrue="1">
      <formula>D179&gt;""</formula>
    </cfRule>
  </conditionalFormatting>
  <conditionalFormatting sqref="G177">
    <cfRule type="expression" priority="157" dxfId="0" stopIfTrue="1">
      <formula>G177&gt;""</formula>
    </cfRule>
  </conditionalFormatting>
  <conditionalFormatting sqref="G178">
    <cfRule type="expression" priority="156" dxfId="0" stopIfTrue="1">
      <formula>G178&gt;""</formula>
    </cfRule>
  </conditionalFormatting>
  <conditionalFormatting sqref="G179">
    <cfRule type="expression" priority="155" dxfId="0" stopIfTrue="1">
      <formula>G179&gt;""</formula>
    </cfRule>
  </conditionalFormatting>
  <conditionalFormatting sqref="E179">
    <cfRule type="expression" priority="154" dxfId="0" stopIfTrue="1">
      <formula>E179&gt;0</formula>
    </cfRule>
  </conditionalFormatting>
  <conditionalFormatting sqref="C179">
    <cfRule type="expression" priority="153" dxfId="0" stopIfTrue="1">
      <formula>C179&gt;""</formula>
    </cfRule>
  </conditionalFormatting>
  <conditionalFormatting sqref="D179">
    <cfRule type="expression" priority="152" dxfId="0" stopIfTrue="1">
      <formula>D179&gt;""</formula>
    </cfRule>
  </conditionalFormatting>
  <conditionalFormatting sqref="G179">
    <cfRule type="expression" priority="151" dxfId="0" stopIfTrue="1">
      <formula>G179&gt;""</formula>
    </cfRule>
  </conditionalFormatting>
  <conditionalFormatting sqref="C302">
    <cfRule type="expression" priority="150" dxfId="0" stopIfTrue="1">
      <formula>C302&gt;""</formula>
    </cfRule>
  </conditionalFormatting>
  <conditionalFormatting sqref="C303">
    <cfRule type="expression" priority="149" dxfId="0" stopIfTrue="1">
      <formula>C303&gt;""</formula>
    </cfRule>
  </conditionalFormatting>
  <conditionalFormatting sqref="C304">
    <cfRule type="expression" priority="148" dxfId="0" stopIfTrue="1">
      <formula>C304&gt;""</formula>
    </cfRule>
  </conditionalFormatting>
  <conditionalFormatting sqref="C305">
    <cfRule type="expression" priority="147" dxfId="0" stopIfTrue="1">
      <formula>C305&gt;""</formula>
    </cfRule>
  </conditionalFormatting>
  <conditionalFormatting sqref="C306">
    <cfRule type="expression" priority="146" dxfId="0" stopIfTrue="1">
      <formula>C306&gt;""</formula>
    </cfRule>
  </conditionalFormatting>
  <conditionalFormatting sqref="D302">
    <cfRule type="expression" priority="145" dxfId="0" stopIfTrue="1">
      <formula>D302&gt;""</formula>
    </cfRule>
  </conditionalFormatting>
  <conditionalFormatting sqref="D303">
    <cfRule type="expression" priority="144" dxfId="0" stopIfTrue="1">
      <formula>D303&gt;""</formula>
    </cfRule>
  </conditionalFormatting>
  <conditionalFormatting sqref="D304">
    <cfRule type="expression" priority="143" dxfId="0" stopIfTrue="1">
      <formula>D304&gt;""</formula>
    </cfRule>
  </conditionalFormatting>
  <conditionalFormatting sqref="D305">
    <cfRule type="expression" priority="142" dxfId="0" stopIfTrue="1">
      <formula>D305&gt;""</formula>
    </cfRule>
  </conditionalFormatting>
  <conditionalFormatting sqref="D306">
    <cfRule type="expression" priority="141" dxfId="0" stopIfTrue="1">
      <formula>D306&gt;""</formula>
    </cfRule>
  </conditionalFormatting>
  <conditionalFormatting sqref="G302">
    <cfRule type="expression" priority="140" dxfId="0" stopIfTrue="1">
      <formula>G302&gt;""</formula>
    </cfRule>
  </conditionalFormatting>
  <conditionalFormatting sqref="G303">
    <cfRule type="expression" priority="139" dxfId="0" stopIfTrue="1">
      <formula>G303&gt;""</formula>
    </cfRule>
  </conditionalFormatting>
  <conditionalFormatting sqref="G304">
    <cfRule type="expression" priority="138" dxfId="0" stopIfTrue="1">
      <formula>G304&gt;""</formula>
    </cfRule>
  </conditionalFormatting>
  <conditionalFormatting sqref="G305">
    <cfRule type="expression" priority="137" dxfId="0" stopIfTrue="1">
      <formula>G305&gt;""</formula>
    </cfRule>
  </conditionalFormatting>
  <conditionalFormatting sqref="G306">
    <cfRule type="expression" priority="136" dxfId="0" stopIfTrue="1">
      <formula>G306&gt;""</formula>
    </cfRule>
  </conditionalFormatting>
  <conditionalFormatting sqref="C303">
    <cfRule type="expression" priority="135" dxfId="0" stopIfTrue="1">
      <formula>C303&gt;""</formula>
    </cfRule>
  </conditionalFormatting>
  <conditionalFormatting sqref="C304">
    <cfRule type="expression" priority="134" dxfId="0" stopIfTrue="1">
      <formula>C304&gt;""</formula>
    </cfRule>
  </conditionalFormatting>
  <conditionalFormatting sqref="C305">
    <cfRule type="expression" priority="133" dxfId="0" stopIfTrue="1">
      <formula>C305&gt;""</formula>
    </cfRule>
  </conditionalFormatting>
  <conditionalFormatting sqref="C306">
    <cfRule type="expression" priority="132" dxfId="0" stopIfTrue="1">
      <formula>C306&gt;""</formula>
    </cfRule>
  </conditionalFormatting>
  <conditionalFormatting sqref="D303">
    <cfRule type="expression" priority="131" dxfId="0" stopIfTrue="1">
      <formula>D303&gt;""</formula>
    </cfRule>
  </conditionalFormatting>
  <conditionalFormatting sqref="D304">
    <cfRule type="expression" priority="130" dxfId="0" stopIfTrue="1">
      <formula>D304&gt;""</formula>
    </cfRule>
  </conditionalFormatting>
  <conditionalFormatting sqref="D305">
    <cfRule type="expression" priority="129" dxfId="0" stopIfTrue="1">
      <formula>D305&gt;""</formula>
    </cfRule>
  </conditionalFormatting>
  <conditionalFormatting sqref="D306">
    <cfRule type="expression" priority="128" dxfId="0" stopIfTrue="1">
      <formula>D306&gt;""</formula>
    </cfRule>
  </conditionalFormatting>
  <conditionalFormatting sqref="G303">
    <cfRule type="expression" priority="127" dxfId="0" stopIfTrue="1">
      <formula>G303&gt;""</formula>
    </cfRule>
  </conditionalFormatting>
  <conditionalFormatting sqref="G304">
    <cfRule type="expression" priority="126" dxfId="0" stopIfTrue="1">
      <formula>G304&gt;""</formula>
    </cfRule>
  </conditionalFormatting>
  <conditionalFormatting sqref="G305">
    <cfRule type="expression" priority="125" dxfId="0" stopIfTrue="1">
      <formula>G305&gt;""</formula>
    </cfRule>
  </conditionalFormatting>
  <conditionalFormatting sqref="G306">
    <cfRule type="expression" priority="124" dxfId="0" stopIfTrue="1">
      <formula>G306&gt;""</formula>
    </cfRule>
  </conditionalFormatting>
  <conditionalFormatting sqref="J105:J113">
    <cfRule type="expression" priority="123" dxfId="0" stopIfTrue="1">
      <formula>J105&gt;0</formula>
    </cfRule>
  </conditionalFormatting>
  <conditionalFormatting sqref="J105:J113">
    <cfRule type="expression" priority="122" dxfId="0" stopIfTrue="1">
      <formula>J105&gt;0</formula>
    </cfRule>
  </conditionalFormatting>
  <conditionalFormatting sqref="C80">
    <cfRule type="expression" priority="121" dxfId="0" stopIfTrue="1">
      <formula>C80&gt;""</formula>
    </cfRule>
  </conditionalFormatting>
  <conditionalFormatting sqref="C81">
    <cfRule type="expression" priority="120" dxfId="0" stopIfTrue="1">
      <formula>C81&gt;""</formula>
    </cfRule>
  </conditionalFormatting>
  <conditionalFormatting sqref="D80">
    <cfRule type="expression" priority="119" dxfId="0" stopIfTrue="1">
      <formula>D80&gt;""</formula>
    </cfRule>
  </conditionalFormatting>
  <conditionalFormatting sqref="D81">
    <cfRule type="expression" priority="118" dxfId="0" stopIfTrue="1">
      <formula>D81&gt;""</formula>
    </cfRule>
  </conditionalFormatting>
  <conditionalFormatting sqref="G80">
    <cfRule type="expression" priority="117" dxfId="0" stopIfTrue="1">
      <formula>G80&gt;""</formula>
    </cfRule>
  </conditionalFormatting>
  <conditionalFormatting sqref="G81">
    <cfRule type="expression" priority="116" dxfId="0" stopIfTrue="1">
      <formula>G81&gt;""</formula>
    </cfRule>
  </conditionalFormatting>
  <conditionalFormatting sqref="C80">
    <cfRule type="expression" priority="115" dxfId="0" stopIfTrue="1">
      <formula>C80&gt;""</formula>
    </cfRule>
  </conditionalFormatting>
  <conditionalFormatting sqref="C81">
    <cfRule type="expression" priority="114" dxfId="0" stopIfTrue="1">
      <formula>C81&gt;""</formula>
    </cfRule>
  </conditionalFormatting>
  <conditionalFormatting sqref="D80">
    <cfRule type="expression" priority="113" dxfId="0" stopIfTrue="1">
      <formula>D80&gt;""</formula>
    </cfRule>
  </conditionalFormatting>
  <conditionalFormatting sqref="D81">
    <cfRule type="expression" priority="112" dxfId="0" stopIfTrue="1">
      <formula>D81&gt;""</formula>
    </cfRule>
  </conditionalFormatting>
  <conditionalFormatting sqref="G80">
    <cfRule type="expression" priority="111" dxfId="0" stopIfTrue="1">
      <formula>G80&gt;""</formula>
    </cfRule>
  </conditionalFormatting>
  <conditionalFormatting sqref="G81">
    <cfRule type="expression" priority="110" dxfId="0" stopIfTrue="1">
      <formula>G81&gt;""</formula>
    </cfRule>
  </conditionalFormatting>
  <conditionalFormatting sqref="C109">
    <cfRule type="expression" priority="109" dxfId="0" stopIfTrue="1">
      <formula>C109&gt;""</formula>
    </cfRule>
  </conditionalFormatting>
  <conditionalFormatting sqref="C110">
    <cfRule type="expression" priority="108" dxfId="0" stopIfTrue="1">
      <formula>C110&gt;""</formula>
    </cfRule>
  </conditionalFormatting>
  <conditionalFormatting sqref="C111">
    <cfRule type="expression" priority="107" dxfId="0" stopIfTrue="1">
      <formula>C111&gt;""</formula>
    </cfRule>
  </conditionalFormatting>
  <conditionalFormatting sqref="C112">
    <cfRule type="expression" priority="106" dxfId="0" stopIfTrue="1">
      <formula>C112&gt;""</formula>
    </cfRule>
  </conditionalFormatting>
  <conditionalFormatting sqref="D109">
    <cfRule type="expression" priority="105" dxfId="0" stopIfTrue="1">
      <formula>D109&gt;""</formula>
    </cfRule>
  </conditionalFormatting>
  <conditionalFormatting sqref="D110">
    <cfRule type="expression" priority="104" dxfId="0" stopIfTrue="1">
      <formula>D110&gt;""</formula>
    </cfRule>
  </conditionalFormatting>
  <conditionalFormatting sqref="D111">
    <cfRule type="expression" priority="103" dxfId="0" stopIfTrue="1">
      <formula>D111&gt;""</formula>
    </cfRule>
  </conditionalFormatting>
  <conditionalFormatting sqref="D112">
    <cfRule type="expression" priority="102" dxfId="0" stopIfTrue="1">
      <formula>D112&gt;""</formula>
    </cfRule>
  </conditionalFormatting>
  <conditionalFormatting sqref="G109">
    <cfRule type="expression" priority="101" dxfId="0" stopIfTrue="1">
      <formula>G109&gt;""</formula>
    </cfRule>
  </conditionalFormatting>
  <conditionalFormatting sqref="G110">
    <cfRule type="expression" priority="100" dxfId="0" stopIfTrue="1">
      <formula>G110&gt;""</formula>
    </cfRule>
  </conditionalFormatting>
  <conditionalFormatting sqref="G111">
    <cfRule type="expression" priority="99" dxfId="0" stopIfTrue="1">
      <formula>G111&gt;""</formula>
    </cfRule>
  </conditionalFormatting>
  <conditionalFormatting sqref="G112">
    <cfRule type="expression" priority="98" dxfId="0" stopIfTrue="1">
      <formula>G112&gt;""</formula>
    </cfRule>
  </conditionalFormatting>
  <conditionalFormatting sqref="E112">
    <cfRule type="expression" priority="97" dxfId="0" stopIfTrue="1">
      <formula>E112&gt;0</formula>
    </cfRule>
  </conditionalFormatting>
  <conditionalFormatting sqref="C112">
    <cfRule type="expression" priority="96" dxfId="0" stopIfTrue="1">
      <formula>C112&gt;""</formula>
    </cfRule>
  </conditionalFormatting>
  <conditionalFormatting sqref="D112">
    <cfRule type="expression" priority="95" dxfId="0" stopIfTrue="1">
      <formula>D112&gt;""</formula>
    </cfRule>
  </conditionalFormatting>
  <conditionalFormatting sqref="C145">
    <cfRule type="expression" priority="94" dxfId="0" stopIfTrue="1">
      <formula>C145&gt;""</formula>
    </cfRule>
  </conditionalFormatting>
  <conditionalFormatting sqref="C146">
    <cfRule type="expression" priority="93" dxfId="0" stopIfTrue="1">
      <formula>C146&gt;""</formula>
    </cfRule>
  </conditionalFormatting>
  <conditionalFormatting sqref="C147">
    <cfRule type="expression" priority="92" dxfId="0" stopIfTrue="1">
      <formula>C147&gt;""</formula>
    </cfRule>
  </conditionalFormatting>
  <conditionalFormatting sqref="C148">
    <cfRule type="expression" priority="91" dxfId="0" stopIfTrue="1">
      <formula>C148&gt;""</formula>
    </cfRule>
  </conditionalFormatting>
  <conditionalFormatting sqref="D145">
    <cfRule type="expression" priority="90" dxfId="0" stopIfTrue="1">
      <formula>D145&gt;""</formula>
    </cfRule>
  </conditionalFormatting>
  <conditionalFormatting sqref="D146">
    <cfRule type="expression" priority="89" dxfId="0" stopIfTrue="1">
      <formula>D146&gt;""</formula>
    </cfRule>
  </conditionalFormatting>
  <conditionalFormatting sqref="D147">
    <cfRule type="expression" priority="88" dxfId="0" stopIfTrue="1">
      <formula>D147&gt;""</formula>
    </cfRule>
  </conditionalFormatting>
  <conditionalFormatting sqref="D148">
    <cfRule type="expression" priority="87" dxfId="0" stopIfTrue="1">
      <formula>D148&gt;""</formula>
    </cfRule>
  </conditionalFormatting>
  <conditionalFormatting sqref="G145">
    <cfRule type="expression" priority="86" dxfId="0" stopIfTrue="1">
      <formula>G145&gt;""</formula>
    </cfRule>
  </conditionalFormatting>
  <conditionalFormatting sqref="G146">
    <cfRule type="expression" priority="85" dxfId="0" stopIfTrue="1">
      <formula>G146&gt;""</formula>
    </cfRule>
  </conditionalFormatting>
  <conditionalFormatting sqref="G147">
    <cfRule type="expression" priority="84" dxfId="0" stopIfTrue="1">
      <formula>G147&gt;""</formula>
    </cfRule>
  </conditionalFormatting>
  <conditionalFormatting sqref="G148">
    <cfRule type="expression" priority="83" dxfId="0" stopIfTrue="1">
      <formula>G148&gt;""</formula>
    </cfRule>
  </conditionalFormatting>
  <conditionalFormatting sqref="C203">
    <cfRule type="expression" priority="82" dxfId="0" stopIfTrue="1">
      <formula>C203&gt;""</formula>
    </cfRule>
  </conditionalFormatting>
  <conditionalFormatting sqref="E203">
    <cfRule type="expression" priority="81" dxfId="0" stopIfTrue="1">
      <formula>E203&gt;0</formula>
    </cfRule>
  </conditionalFormatting>
  <conditionalFormatting sqref="D203">
    <cfRule type="expression" priority="80" dxfId="0" stopIfTrue="1">
      <formula>D203&gt;""</formula>
    </cfRule>
  </conditionalFormatting>
  <conditionalFormatting sqref="G203">
    <cfRule type="expression" priority="79" dxfId="0" stopIfTrue="1">
      <formula>G203&gt;""</formula>
    </cfRule>
  </conditionalFormatting>
  <conditionalFormatting sqref="C204">
    <cfRule type="expression" priority="78" dxfId="0" stopIfTrue="1">
      <formula>C204&gt;""</formula>
    </cfRule>
  </conditionalFormatting>
  <conditionalFormatting sqref="C205">
    <cfRule type="expression" priority="77" dxfId="0" stopIfTrue="1">
      <formula>C205&gt;""</formula>
    </cfRule>
  </conditionalFormatting>
  <conditionalFormatting sqref="C206">
    <cfRule type="expression" priority="76" dxfId="0" stopIfTrue="1">
      <formula>C206&gt;""</formula>
    </cfRule>
  </conditionalFormatting>
  <conditionalFormatting sqref="C207">
    <cfRule type="expression" priority="75" dxfId="0" stopIfTrue="1">
      <formula>C207&gt;""</formula>
    </cfRule>
  </conditionalFormatting>
  <conditionalFormatting sqref="D204">
    <cfRule type="expression" priority="74" dxfId="0" stopIfTrue="1">
      <formula>D204&gt;""</formula>
    </cfRule>
  </conditionalFormatting>
  <conditionalFormatting sqref="D205">
    <cfRule type="expression" priority="73" dxfId="0" stopIfTrue="1">
      <formula>D205&gt;""</formula>
    </cfRule>
  </conditionalFormatting>
  <conditionalFormatting sqref="D206">
    <cfRule type="expression" priority="72" dxfId="0" stopIfTrue="1">
      <formula>D206&gt;""</formula>
    </cfRule>
  </conditionalFormatting>
  <conditionalFormatting sqref="D207">
    <cfRule type="expression" priority="71" dxfId="0" stopIfTrue="1">
      <formula>D207&gt;""</formula>
    </cfRule>
  </conditionalFormatting>
  <conditionalFormatting sqref="G204">
    <cfRule type="expression" priority="70" dxfId="0" stopIfTrue="1">
      <formula>G204&gt;""</formula>
    </cfRule>
  </conditionalFormatting>
  <conditionalFormatting sqref="G205">
    <cfRule type="expression" priority="69" dxfId="0" stopIfTrue="1">
      <formula>G205&gt;""</formula>
    </cfRule>
  </conditionalFormatting>
  <conditionalFormatting sqref="G206">
    <cfRule type="expression" priority="68" dxfId="0" stopIfTrue="1">
      <formula>G206&gt;""</formula>
    </cfRule>
  </conditionalFormatting>
  <conditionalFormatting sqref="G207">
    <cfRule type="expression" priority="67" dxfId="0" stopIfTrue="1">
      <formula>G207&gt;""</formula>
    </cfRule>
  </conditionalFormatting>
  <conditionalFormatting sqref="C206">
    <cfRule type="expression" priority="66" dxfId="0" stopIfTrue="1">
      <formula>C206&gt;""</formula>
    </cfRule>
  </conditionalFormatting>
  <conditionalFormatting sqref="C207">
    <cfRule type="expression" priority="65" dxfId="0" stopIfTrue="1">
      <formula>C207&gt;""</formula>
    </cfRule>
  </conditionalFormatting>
  <conditionalFormatting sqref="D206">
    <cfRule type="expression" priority="64" dxfId="0" stopIfTrue="1">
      <formula>D206&gt;""</formula>
    </cfRule>
  </conditionalFormatting>
  <conditionalFormatting sqref="D207">
    <cfRule type="expression" priority="63" dxfId="0" stopIfTrue="1">
      <formula>D207&gt;""</formula>
    </cfRule>
  </conditionalFormatting>
  <conditionalFormatting sqref="G206">
    <cfRule type="expression" priority="62" dxfId="0" stopIfTrue="1">
      <formula>G206&gt;""</formula>
    </cfRule>
  </conditionalFormatting>
  <conditionalFormatting sqref="G207">
    <cfRule type="expression" priority="61" dxfId="0" stopIfTrue="1">
      <formula>G207&gt;""</formula>
    </cfRule>
  </conditionalFormatting>
  <conditionalFormatting sqref="C208">
    <cfRule type="expression" priority="60" dxfId="0" stopIfTrue="1">
      <formula>C208&gt;""</formula>
    </cfRule>
  </conditionalFormatting>
  <conditionalFormatting sqref="D208">
    <cfRule type="expression" priority="59" dxfId="0" stopIfTrue="1">
      <formula>D208&gt;""</formula>
    </cfRule>
  </conditionalFormatting>
  <conditionalFormatting sqref="G208">
    <cfRule type="expression" priority="58" dxfId="0" stopIfTrue="1">
      <formula>G208&gt;""</formula>
    </cfRule>
  </conditionalFormatting>
  <conditionalFormatting sqref="C208">
    <cfRule type="expression" priority="57" dxfId="0" stopIfTrue="1">
      <formula>C208&gt;""</formula>
    </cfRule>
  </conditionalFormatting>
  <conditionalFormatting sqref="D208">
    <cfRule type="expression" priority="56" dxfId="0" stopIfTrue="1">
      <formula>D208&gt;""</formula>
    </cfRule>
  </conditionalFormatting>
  <conditionalFormatting sqref="G208">
    <cfRule type="expression" priority="55" dxfId="0" stopIfTrue="1">
      <formula>G208&gt;""</formula>
    </cfRule>
  </conditionalFormatting>
  <conditionalFormatting sqref="C209">
    <cfRule type="expression" priority="54" dxfId="0" stopIfTrue="1">
      <formula>C209&gt;""</formula>
    </cfRule>
  </conditionalFormatting>
  <conditionalFormatting sqref="C210">
    <cfRule type="expression" priority="53" dxfId="0" stopIfTrue="1">
      <formula>C210&gt;""</formula>
    </cfRule>
  </conditionalFormatting>
  <conditionalFormatting sqref="C211">
    <cfRule type="expression" priority="52" dxfId="0" stopIfTrue="1">
      <formula>C211&gt;""</formula>
    </cfRule>
  </conditionalFormatting>
  <conditionalFormatting sqref="D209">
    <cfRule type="expression" priority="51" dxfId="0" stopIfTrue="1">
      <formula>D209&gt;""</formula>
    </cfRule>
  </conditionalFormatting>
  <conditionalFormatting sqref="D210">
    <cfRule type="expression" priority="50" dxfId="0" stopIfTrue="1">
      <formula>D210&gt;""</formula>
    </cfRule>
  </conditionalFormatting>
  <conditionalFormatting sqref="D211">
    <cfRule type="expression" priority="49" dxfId="0" stopIfTrue="1">
      <formula>D211&gt;""</formula>
    </cfRule>
  </conditionalFormatting>
  <conditionalFormatting sqref="G209">
    <cfRule type="expression" priority="48" dxfId="0" stopIfTrue="1">
      <formula>G209&gt;""</formula>
    </cfRule>
  </conditionalFormatting>
  <conditionalFormatting sqref="G210">
    <cfRule type="expression" priority="47" dxfId="0" stopIfTrue="1">
      <formula>G210&gt;""</formula>
    </cfRule>
  </conditionalFormatting>
  <conditionalFormatting sqref="G211">
    <cfRule type="expression" priority="46" dxfId="0" stopIfTrue="1">
      <formula>G211&gt;""</formula>
    </cfRule>
  </conditionalFormatting>
  <conditionalFormatting sqref="C209">
    <cfRule type="expression" priority="45" dxfId="0" stopIfTrue="1">
      <formula>C209&gt;""</formula>
    </cfRule>
  </conditionalFormatting>
  <conditionalFormatting sqref="C210">
    <cfRule type="expression" priority="44" dxfId="0" stopIfTrue="1">
      <formula>C210&gt;""</formula>
    </cfRule>
  </conditionalFormatting>
  <conditionalFormatting sqref="C211">
    <cfRule type="expression" priority="43" dxfId="0" stopIfTrue="1">
      <formula>C211&gt;""</formula>
    </cfRule>
  </conditionalFormatting>
  <conditionalFormatting sqref="D209">
    <cfRule type="expression" priority="42" dxfId="0" stopIfTrue="1">
      <formula>D209&gt;""</formula>
    </cfRule>
  </conditionalFormatting>
  <conditionalFormatting sqref="D210">
    <cfRule type="expression" priority="41" dxfId="0" stopIfTrue="1">
      <formula>D210&gt;""</formula>
    </cfRule>
  </conditionalFormatting>
  <conditionalFormatting sqref="D211">
    <cfRule type="expression" priority="40" dxfId="0" stopIfTrue="1">
      <formula>D211&gt;""</formula>
    </cfRule>
  </conditionalFormatting>
  <conditionalFormatting sqref="G209">
    <cfRule type="expression" priority="39" dxfId="0" stopIfTrue="1">
      <formula>G209&gt;""</formula>
    </cfRule>
  </conditionalFormatting>
  <conditionalFormatting sqref="G210">
    <cfRule type="expression" priority="38" dxfId="0" stopIfTrue="1">
      <formula>G210&gt;""</formula>
    </cfRule>
  </conditionalFormatting>
  <conditionalFormatting sqref="G211">
    <cfRule type="expression" priority="37" dxfId="0" stopIfTrue="1">
      <formula>G211&gt;""</formula>
    </cfRule>
  </conditionalFormatting>
  <conditionalFormatting sqref="L73:L81">
    <cfRule type="expression" priority="36" dxfId="0" stopIfTrue="1">
      <formula>L73&gt;0</formula>
    </cfRule>
  </conditionalFormatting>
  <conditionalFormatting sqref="L73:L81">
    <cfRule type="expression" priority="35" dxfId="0" stopIfTrue="1">
      <formula>L73&gt;0</formula>
    </cfRule>
  </conditionalFormatting>
  <conditionalFormatting sqref="C107">
    <cfRule type="expression" priority="34" dxfId="0" stopIfTrue="1">
      <formula>C107&gt;""</formula>
    </cfRule>
  </conditionalFormatting>
  <conditionalFormatting sqref="C108">
    <cfRule type="expression" priority="33" dxfId="0" stopIfTrue="1">
      <formula>C108&gt;""</formula>
    </cfRule>
  </conditionalFormatting>
  <conditionalFormatting sqref="C109">
    <cfRule type="expression" priority="32" dxfId="0" stopIfTrue="1">
      <formula>C109&gt;""</formula>
    </cfRule>
  </conditionalFormatting>
  <conditionalFormatting sqref="C110">
    <cfRule type="expression" priority="31" dxfId="0" stopIfTrue="1">
      <formula>C110&gt;""</formula>
    </cfRule>
  </conditionalFormatting>
  <conditionalFormatting sqref="C111">
    <cfRule type="expression" priority="30" dxfId="0" stopIfTrue="1">
      <formula>C111&gt;""</formula>
    </cfRule>
  </conditionalFormatting>
  <conditionalFormatting sqref="D107">
    <cfRule type="expression" priority="29" dxfId="0" stopIfTrue="1">
      <formula>D107&gt;""</formula>
    </cfRule>
  </conditionalFormatting>
  <conditionalFormatting sqref="D108">
    <cfRule type="expression" priority="28" dxfId="0" stopIfTrue="1">
      <formula>D108&gt;""</formula>
    </cfRule>
  </conditionalFormatting>
  <conditionalFormatting sqref="D109">
    <cfRule type="expression" priority="27" dxfId="0" stopIfTrue="1">
      <formula>D109&gt;""</formula>
    </cfRule>
  </conditionalFormatting>
  <conditionalFormatting sqref="D110">
    <cfRule type="expression" priority="26" dxfId="0" stopIfTrue="1">
      <formula>D110&gt;""</formula>
    </cfRule>
  </conditionalFormatting>
  <conditionalFormatting sqref="D111">
    <cfRule type="expression" priority="25" dxfId="0" stopIfTrue="1">
      <formula>D111&gt;""</formula>
    </cfRule>
  </conditionalFormatting>
  <conditionalFormatting sqref="G107">
    <cfRule type="expression" priority="24" dxfId="0" stopIfTrue="1">
      <formula>G107&gt;""</formula>
    </cfRule>
  </conditionalFormatting>
  <conditionalFormatting sqref="G108">
    <cfRule type="expression" priority="23" dxfId="0" stopIfTrue="1">
      <formula>G108&gt;""</formula>
    </cfRule>
  </conditionalFormatting>
  <conditionalFormatting sqref="G109">
    <cfRule type="expression" priority="22" dxfId="0" stopIfTrue="1">
      <formula>G109&gt;""</formula>
    </cfRule>
  </conditionalFormatting>
  <conditionalFormatting sqref="G110">
    <cfRule type="expression" priority="21" dxfId="0" stopIfTrue="1">
      <formula>G110&gt;""</formula>
    </cfRule>
  </conditionalFormatting>
  <conditionalFormatting sqref="G111">
    <cfRule type="expression" priority="20" dxfId="0" stopIfTrue="1">
      <formula>G111&gt;""</formula>
    </cfRule>
  </conditionalFormatting>
  <conditionalFormatting sqref="C108">
    <cfRule type="expression" priority="19" dxfId="0" stopIfTrue="1">
      <formula>C108&gt;""</formula>
    </cfRule>
  </conditionalFormatting>
  <conditionalFormatting sqref="C109">
    <cfRule type="expression" priority="18" dxfId="0" stopIfTrue="1">
      <formula>C109&gt;""</formula>
    </cfRule>
  </conditionalFormatting>
  <conditionalFormatting sqref="C110">
    <cfRule type="expression" priority="17" dxfId="0" stopIfTrue="1">
      <formula>C110&gt;""</formula>
    </cfRule>
  </conditionalFormatting>
  <conditionalFormatting sqref="C111">
    <cfRule type="expression" priority="16" dxfId="0" stopIfTrue="1">
      <formula>C111&gt;""</formula>
    </cfRule>
  </conditionalFormatting>
  <conditionalFormatting sqref="D108">
    <cfRule type="expression" priority="15" dxfId="0" stopIfTrue="1">
      <formula>D108&gt;""</formula>
    </cfRule>
  </conditionalFormatting>
  <conditionalFormatting sqref="D109">
    <cfRule type="expression" priority="14" dxfId="0" stopIfTrue="1">
      <formula>D109&gt;""</formula>
    </cfRule>
  </conditionalFormatting>
  <conditionalFormatting sqref="D110">
    <cfRule type="expression" priority="13" dxfId="0" stopIfTrue="1">
      <formula>D110&gt;""</formula>
    </cfRule>
  </conditionalFormatting>
  <conditionalFormatting sqref="D111">
    <cfRule type="expression" priority="12" dxfId="0" stopIfTrue="1">
      <formula>D111&gt;""</formula>
    </cfRule>
  </conditionalFormatting>
  <conditionalFormatting sqref="G108">
    <cfRule type="expression" priority="11" dxfId="0" stopIfTrue="1">
      <formula>G108&gt;""</formula>
    </cfRule>
  </conditionalFormatting>
  <conditionalFormatting sqref="G109">
    <cfRule type="expression" priority="10" dxfId="0" stopIfTrue="1">
      <formula>G109&gt;""</formula>
    </cfRule>
  </conditionalFormatting>
  <conditionalFormatting sqref="G110">
    <cfRule type="expression" priority="9" dxfId="0" stopIfTrue="1">
      <formula>G110&gt;""</formula>
    </cfRule>
  </conditionalFormatting>
  <conditionalFormatting sqref="G111">
    <cfRule type="expression" priority="8" dxfId="0" stopIfTrue="1">
      <formula>G111&gt;""</formula>
    </cfRule>
  </conditionalFormatting>
  <conditionalFormatting sqref="E111">
    <cfRule type="expression" priority="7" dxfId="0" stopIfTrue="1">
      <formula>E111&gt;0</formula>
    </cfRule>
  </conditionalFormatting>
  <conditionalFormatting sqref="C111">
    <cfRule type="expression" priority="6" dxfId="0" stopIfTrue="1">
      <formula>C111&gt;""</formula>
    </cfRule>
  </conditionalFormatting>
  <conditionalFormatting sqref="D111">
    <cfRule type="expression" priority="5" dxfId="0" stopIfTrue="1">
      <formula>D111&gt;""</formula>
    </cfRule>
  </conditionalFormatting>
  <conditionalFormatting sqref="G238">
    <cfRule type="expression" priority="4" dxfId="0" stopIfTrue="1">
      <formula>G238&gt;""</formula>
    </cfRule>
  </conditionalFormatting>
  <conditionalFormatting sqref="G238">
    <cfRule type="expression" priority="3" dxfId="0" stopIfTrue="1">
      <formula>G238&gt;""</formula>
    </cfRule>
  </conditionalFormatting>
  <conditionalFormatting sqref="G306">
    <cfRule type="expression" priority="2" dxfId="0" stopIfTrue="1">
      <formula>G306&gt;""</formula>
    </cfRule>
  </conditionalFormatting>
  <conditionalFormatting sqref="G306">
    <cfRule type="expression" priority="1" dxfId="0" stopIfTrue="1">
      <formula>G306&gt;""</formula>
    </cfRule>
  </conditionalFormatting>
  <printOptions/>
  <pageMargins left="0.2755905511811024" right="0.2755905511811024" top="0.15748031496062992" bottom="0.15748031496062992"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codeName="List12"/>
  <dimension ref="A1:O21"/>
  <sheetViews>
    <sheetView zoomScalePageLayoutView="0" workbookViewId="0" topLeftCell="A1">
      <selection activeCell="I12" sqref="I12"/>
    </sheetView>
  </sheetViews>
  <sheetFormatPr defaultColWidth="9.140625" defaultRowHeight="15"/>
  <cols>
    <col min="1" max="1" width="12.140625" style="0" customWidth="1"/>
    <col min="2" max="3" width="10.7109375" style="0" customWidth="1"/>
    <col min="4" max="4" width="5.421875" style="0" customWidth="1"/>
    <col min="5" max="6" width="10.7109375" style="0" customWidth="1"/>
    <col min="7" max="7" width="5.421875" style="0" customWidth="1"/>
    <col min="8" max="9" width="10.7109375" style="0" customWidth="1"/>
    <col min="10" max="10" width="5.421875" style="0" customWidth="1"/>
    <col min="11" max="12" width="10.7109375" style="0" customWidth="1"/>
    <col min="13" max="13" width="5.421875" style="0" customWidth="1"/>
    <col min="14" max="15" width="10.7109375" style="0" customWidth="1"/>
  </cols>
  <sheetData>
    <row r="1" spans="1:13" s="9" customFormat="1" ht="26.25">
      <c r="A1" s="12" t="str">
        <f>'Výsledková listina'!A1</f>
        <v>MPM 2014 III.kolo Ostrava - výsledková listina</v>
      </c>
      <c r="I1" s="12" t="s">
        <v>25</v>
      </c>
      <c r="J1" s="12"/>
      <c r="M1" s="17"/>
    </row>
    <row r="2" spans="4:13" ht="15.75" thickBot="1">
      <c r="D2" s="3"/>
      <c r="G2" s="3"/>
      <c r="J2" s="3"/>
      <c r="M2" s="3"/>
    </row>
    <row r="3" spans="2:15" s="2" customFormat="1" ht="17.25" thickBot="1" thickTop="1">
      <c r="B3" s="15" t="s">
        <v>26</v>
      </c>
      <c r="C3" s="16" t="s">
        <v>27</v>
      </c>
      <c r="D3" s="4"/>
      <c r="E3" s="15" t="s">
        <v>28</v>
      </c>
      <c r="F3" s="16" t="s">
        <v>29</v>
      </c>
      <c r="G3" s="4"/>
      <c r="H3" s="15" t="s">
        <v>30</v>
      </c>
      <c r="I3" s="16" t="s">
        <v>31</v>
      </c>
      <c r="J3" s="4"/>
      <c r="K3" s="15" t="s">
        <v>32</v>
      </c>
      <c r="L3" s="16" t="s">
        <v>33</v>
      </c>
      <c r="M3" s="4"/>
      <c r="N3" s="13" t="s">
        <v>34</v>
      </c>
      <c r="O3" s="14" t="s">
        <v>35</v>
      </c>
    </row>
    <row r="4" spans="1:15" s="2" customFormat="1" ht="30.75" customHeight="1" thickTop="1">
      <c r="A4" s="27" t="s">
        <v>36</v>
      </c>
      <c r="B4" s="19" t="s">
        <v>46</v>
      </c>
      <c r="C4" s="20" t="s">
        <v>47</v>
      </c>
      <c r="D4" s="21"/>
      <c r="E4" s="19" t="s">
        <v>54</v>
      </c>
      <c r="F4" s="20" t="s">
        <v>55</v>
      </c>
      <c r="G4" s="21"/>
      <c r="H4" s="19" t="s">
        <v>50</v>
      </c>
      <c r="I4" s="20" t="s">
        <v>51</v>
      </c>
      <c r="J4" s="21"/>
      <c r="K4" s="19" t="s">
        <v>48</v>
      </c>
      <c r="L4" s="20" t="s">
        <v>49</v>
      </c>
      <c r="M4" s="21"/>
      <c r="N4" s="22"/>
      <c r="O4" s="22"/>
    </row>
    <row r="5" spans="1:15" s="2" customFormat="1" ht="30.75" customHeight="1" thickBot="1">
      <c r="A5" s="28" t="s">
        <v>37</v>
      </c>
      <c r="B5" s="23" t="s">
        <v>47</v>
      </c>
      <c r="C5" s="24" t="s">
        <v>46</v>
      </c>
      <c r="D5" s="21"/>
      <c r="E5" s="23" t="s">
        <v>55</v>
      </c>
      <c r="F5" s="24" t="s">
        <v>54</v>
      </c>
      <c r="G5" s="21"/>
      <c r="H5" s="23" t="s">
        <v>51</v>
      </c>
      <c r="I5" s="24" t="s">
        <v>50</v>
      </c>
      <c r="J5" s="21"/>
      <c r="K5" s="23" t="s">
        <v>49</v>
      </c>
      <c r="L5" s="24" t="s">
        <v>48</v>
      </c>
      <c r="M5" s="21"/>
      <c r="N5" s="22"/>
      <c r="O5" s="22"/>
    </row>
    <row r="6" spans="1:15" s="2" customFormat="1" ht="30.75" customHeight="1" thickTop="1">
      <c r="A6" s="27" t="s">
        <v>38</v>
      </c>
      <c r="B6" s="19" t="s">
        <v>48</v>
      </c>
      <c r="C6" s="20" t="s">
        <v>49</v>
      </c>
      <c r="D6" s="21"/>
      <c r="E6" s="19" t="s">
        <v>46</v>
      </c>
      <c r="F6" s="20" t="s">
        <v>47</v>
      </c>
      <c r="G6" s="21"/>
      <c r="H6" s="19" t="s">
        <v>54</v>
      </c>
      <c r="I6" s="20" t="s">
        <v>55</v>
      </c>
      <c r="J6" s="21"/>
      <c r="K6" s="19" t="s">
        <v>52</v>
      </c>
      <c r="L6" s="20" t="s">
        <v>53</v>
      </c>
      <c r="M6" s="21"/>
      <c r="N6" s="19" t="s">
        <v>50</v>
      </c>
      <c r="O6" s="20" t="s">
        <v>51</v>
      </c>
    </row>
    <row r="7" spans="1:15" s="2" customFormat="1" ht="30.75" customHeight="1" thickBot="1">
      <c r="A7" s="28" t="s">
        <v>39</v>
      </c>
      <c r="B7" s="23" t="s">
        <v>49</v>
      </c>
      <c r="C7" s="24" t="s">
        <v>48</v>
      </c>
      <c r="D7" s="21"/>
      <c r="E7" s="23" t="s">
        <v>47</v>
      </c>
      <c r="F7" s="24" t="s">
        <v>46</v>
      </c>
      <c r="G7" s="21"/>
      <c r="H7" s="23" t="s">
        <v>55</v>
      </c>
      <c r="I7" s="24" t="s">
        <v>54</v>
      </c>
      <c r="J7" s="21"/>
      <c r="K7" s="23" t="s">
        <v>53</v>
      </c>
      <c r="L7" s="24" t="s">
        <v>52</v>
      </c>
      <c r="M7" s="21"/>
      <c r="N7" s="23" t="s">
        <v>51</v>
      </c>
      <c r="O7" s="24" t="s">
        <v>50</v>
      </c>
    </row>
    <row r="8" spans="1:15" s="2" customFormat="1" ht="30.75" customHeight="1" thickTop="1">
      <c r="A8" s="27" t="s">
        <v>40</v>
      </c>
      <c r="B8" s="19" t="s">
        <v>50</v>
      </c>
      <c r="C8" s="20" t="s">
        <v>51</v>
      </c>
      <c r="D8" s="21"/>
      <c r="E8" s="19" t="s">
        <v>48</v>
      </c>
      <c r="F8" s="20" t="s">
        <v>49</v>
      </c>
      <c r="G8" s="21"/>
      <c r="H8" s="19" t="s">
        <v>46</v>
      </c>
      <c r="I8" s="20" t="s">
        <v>47</v>
      </c>
      <c r="J8" s="21"/>
      <c r="K8" s="19" t="s">
        <v>54</v>
      </c>
      <c r="L8" s="20" t="s">
        <v>55</v>
      </c>
      <c r="M8" s="21"/>
      <c r="N8" s="19" t="s">
        <v>52</v>
      </c>
      <c r="O8" s="20" t="s">
        <v>53</v>
      </c>
    </row>
    <row r="9" spans="1:15" s="2" customFormat="1" ht="30.75" customHeight="1" thickBot="1">
      <c r="A9" s="28" t="s">
        <v>41</v>
      </c>
      <c r="B9" s="23" t="s">
        <v>51</v>
      </c>
      <c r="C9" s="24" t="s">
        <v>50</v>
      </c>
      <c r="D9" s="21"/>
      <c r="E9" s="23" t="s">
        <v>49</v>
      </c>
      <c r="F9" s="24" t="s">
        <v>48</v>
      </c>
      <c r="G9" s="21"/>
      <c r="H9" s="23" t="s">
        <v>47</v>
      </c>
      <c r="I9" s="24" t="s">
        <v>46</v>
      </c>
      <c r="J9" s="21"/>
      <c r="K9" s="23" t="s">
        <v>55</v>
      </c>
      <c r="L9" s="24" t="s">
        <v>54</v>
      </c>
      <c r="M9" s="21"/>
      <c r="N9" s="23" t="s">
        <v>53</v>
      </c>
      <c r="O9" s="24" t="s">
        <v>52</v>
      </c>
    </row>
    <row r="10" spans="1:15" s="2" customFormat="1" ht="30.75" customHeight="1" thickTop="1">
      <c r="A10" s="27" t="s">
        <v>42</v>
      </c>
      <c r="B10" s="19" t="s">
        <v>52</v>
      </c>
      <c r="C10" s="20" t="s">
        <v>53</v>
      </c>
      <c r="D10" s="21"/>
      <c r="E10" s="19" t="s">
        <v>50</v>
      </c>
      <c r="F10" s="20" t="s">
        <v>51</v>
      </c>
      <c r="G10" s="21"/>
      <c r="H10" s="19" t="s">
        <v>48</v>
      </c>
      <c r="I10" s="20" t="s">
        <v>49</v>
      </c>
      <c r="J10" s="21"/>
      <c r="K10" s="19" t="s">
        <v>46</v>
      </c>
      <c r="L10" s="20" t="s">
        <v>47</v>
      </c>
      <c r="M10" s="21"/>
      <c r="N10" s="19" t="s">
        <v>54</v>
      </c>
      <c r="O10" s="20" t="s">
        <v>55</v>
      </c>
    </row>
    <row r="11" spans="1:15" s="2" customFormat="1" ht="30.75" customHeight="1" thickBot="1">
      <c r="A11" s="28" t="s">
        <v>43</v>
      </c>
      <c r="B11" s="23" t="s">
        <v>53</v>
      </c>
      <c r="C11" s="24" t="s">
        <v>52</v>
      </c>
      <c r="D11" s="21"/>
      <c r="E11" s="23" t="s">
        <v>51</v>
      </c>
      <c r="F11" s="24" t="s">
        <v>50</v>
      </c>
      <c r="G11" s="21"/>
      <c r="H11" s="23" t="s">
        <v>49</v>
      </c>
      <c r="I11" s="24" t="s">
        <v>48</v>
      </c>
      <c r="J11" s="21"/>
      <c r="K11" s="23" t="s">
        <v>47</v>
      </c>
      <c r="L11" s="24" t="s">
        <v>46</v>
      </c>
      <c r="M11" s="21"/>
      <c r="N11" s="23" t="s">
        <v>55</v>
      </c>
      <c r="O11" s="24" t="s">
        <v>54</v>
      </c>
    </row>
    <row r="12" spans="1:15" s="2" customFormat="1" ht="30.75" customHeight="1" thickTop="1">
      <c r="A12" s="27" t="s">
        <v>44</v>
      </c>
      <c r="B12" s="22"/>
      <c r="C12" s="22"/>
      <c r="D12" s="21"/>
      <c r="E12" s="25" t="s">
        <v>52</v>
      </c>
      <c r="F12" s="26" t="s">
        <v>53</v>
      </c>
      <c r="G12" s="21"/>
      <c r="H12" s="22"/>
      <c r="I12" s="22"/>
      <c r="J12" s="21"/>
      <c r="K12" s="22"/>
      <c r="L12" s="22"/>
      <c r="M12" s="21"/>
      <c r="N12" s="22"/>
      <c r="O12" s="22"/>
    </row>
    <row r="13" spans="1:15" s="2" customFormat="1" ht="30.75" customHeight="1" thickBot="1">
      <c r="A13" s="28" t="s">
        <v>45</v>
      </c>
      <c r="B13" s="22"/>
      <c r="C13" s="22"/>
      <c r="D13" s="21"/>
      <c r="E13" s="23" t="s">
        <v>53</v>
      </c>
      <c r="F13" s="24" t="s">
        <v>52</v>
      </c>
      <c r="G13" s="21"/>
      <c r="H13" s="22"/>
      <c r="I13" s="22"/>
      <c r="J13" s="22"/>
      <c r="K13" s="22"/>
      <c r="L13" s="22"/>
      <c r="M13" s="21"/>
      <c r="N13" s="22"/>
      <c r="O13" s="22"/>
    </row>
    <row r="14" ht="21" customHeight="1" thickTop="1">
      <c r="D14" s="3"/>
    </row>
    <row r="15" spans="1:12" ht="22.5" customHeight="1">
      <c r="A15" s="32" t="s">
        <v>60</v>
      </c>
      <c r="B15" s="29" t="s">
        <v>56</v>
      </c>
      <c r="D15" s="31" t="str">
        <f>'Výsledková listina'!$F$3</f>
        <v>ročník 2006 a mladší</v>
      </c>
      <c r="E15" s="30"/>
      <c r="F15" s="10"/>
      <c r="G15" s="10"/>
      <c r="H15" s="32" t="s">
        <v>61</v>
      </c>
      <c r="J15" s="33" t="s">
        <v>62</v>
      </c>
      <c r="K15" s="9"/>
      <c r="L15" s="9"/>
    </row>
    <row r="16" spans="1:12" ht="22.5" customHeight="1">
      <c r="A16" s="18"/>
      <c r="B16" s="29" t="s">
        <v>18</v>
      </c>
      <c r="C16" s="31"/>
      <c r="D16" s="31" t="str">
        <f>'Výsledková listina'!$F$69</f>
        <v>ročník 2005-2004</v>
      </c>
      <c r="E16" s="30"/>
      <c r="F16" s="10"/>
      <c r="G16" s="10"/>
      <c r="H16" s="18"/>
      <c r="I16" s="11"/>
      <c r="J16" s="33" t="s">
        <v>62</v>
      </c>
      <c r="K16" s="9"/>
      <c r="L16" s="9"/>
    </row>
    <row r="17" spans="1:12" ht="22.5" customHeight="1">
      <c r="A17" s="18"/>
      <c r="B17" s="29" t="s">
        <v>57</v>
      </c>
      <c r="D17" s="31" t="str">
        <f>'Výsledková listina'!$F$135</f>
        <v>ročník 2003-2002</v>
      </c>
      <c r="E17" s="30"/>
      <c r="F17" s="10"/>
      <c r="G17" s="10"/>
      <c r="H17" s="18"/>
      <c r="J17" s="33" t="s">
        <v>62</v>
      </c>
      <c r="K17" s="9"/>
      <c r="L17" s="9"/>
    </row>
    <row r="18" spans="1:12" ht="22.5" customHeight="1">
      <c r="A18" s="18"/>
      <c r="B18" s="29" t="s">
        <v>58</v>
      </c>
      <c r="C18" s="31"/>
      <c r="D18" s="11" t="str">
        <f>'Výsledková listina'!$F$201</f>
        <v>ročník 2001-2000</v>
      </c>
      <c r="E18" s="30"/>
      <c r="F18" s="10"/>
      <c r="G18" s="10"/>
      <c r="H18" s="18"/>
      <c r="I18" s="11"/>
      <c r="J18" s="33" t="s">
        <v>62</v>
      </c>
      <c r="K18" s="9"/>
      <c r="L18" s="9"/>
    </row>
    <row r="19" spans="1:12" ht="22.5" customHeight="1">
      <c r="A19" s="18"/>
      <c r="B19" s="29" t="s">
        <v>59</v>
      </c>
      <c r="D19" s="11" t="str">
        <f>'Výsledková listina'!$F$267</f>
        <v>ročník 1999-1998</v>
      </c>
      <c r="E19" s="30"/>
      <c r="F19" s="10"/>
      <c r="G19" s="10"/>
      <c r="H19" s="2"/>
      <c r="I19" s="10"/>
      <c r="J19" s="33" t="s">
        <v>63</v>
      </c>
      <c r="K19" s="9"/>
      <c r="L19" s="9"/>
    </row>
    <row r="20" spans="1:10" ht="18" customHeight="1">
      <c r="A20" s="18"/>
      <c r="C20" s="11"/>
      <c r="D20" s="10"/>
      <c r="E20" s="10"/>
      <c r="F20" s="10"/>
      <c r="G20" s="10"/>
      <c r="H20" s="10"/>
      <c r="I20" s="10"/>
      <c r="J20" s="10"/>
    </row>
    <row r="21" spans="1:10" ht="15.75">
      <c r="A21" s="10"/>
      <c r="B21" s="10"/>
      <c r="C21" s="10"/>
      <c r="D21" s="10"/>
      <c r="E21" s="10"/>
      <c r="F21" s="10"/>
      <c r="G21" s="10"/>
      <c r="H21" s="10"/>
      <c r="I21" s="10"/>
      <c r="J21" s="10"/>
    </row>
  </sheetData>
  <sheetProtection/>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DURA Automotive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Bobko, Petr @ KOP</dc:creator>
  <cp:keywords/>
  <dc:description/>
  <cp:lastModifiedBy>admin</cp:lastModifiedBy>
  <cp:lastPrinted>2014-09-20T14:59:22Z</cp:lastPrinted>
  <dcterms:created xsi:type="dcterms:W3CDTF">2012-12-20T08:00:34Z</dcterms:created>
  <dcterms:modified xsi:type="dcterms:W3CDTF">2014-09-20T14:59:49Z</dcterms:modified>
  <cp:category/>
  <cp:version/>
  <cp:contentType/>
  <cp:contentStatus/>
</cp:coreProperties>
</file>